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150" windowWidth="24930" windowHeight="8990"/>
  </bookViews>
  <sheets>
    <sheet name="ALVE" sheetId="2" r:id="rId1"/>
    <sheet name="MIP" sheetId="3" r:id="rId2"/>
    <sheet name="AHY" sheetId="4" r:id="rId3"/>
    <sheet name="AEI" sheetId="5" r:id="rId4"/>
    <sheet name="SSB" sheetId="6" r:id="rId5"/>
  </sheets>
  <calcPr calcId="125725"/>
</workbook>
</file>

<file path=xl/calcChain.xml><?xml version="1.0" encoding="utf-8"?>
<calcChain xmlns="http://schemas.openxmlformats.org/spreadsheetml/2006/main">
  <c r="I37" i="3"/>
  <c r="I36" l="1"/>
  <c r="G11" i="2"/>
  <c r="H11"/>
  <c r="G12"/>
  <c r="H12"/>
  <c r="G20"/>
  <c r="H20"/>
  <c r="G21"/>
  <c r="H21"/>
  <c r="G29"/>
  <c r="H29"/>
  <c r="G30"/>
  <c r="H30"/>
</calcChain>
</file>

<file path=xl/sharedStrings.xml><?xml version="1.0" encoding="utf-8"?>
<sst xmlns="http://schemas.openxmlformats.org/spreadsheetml/2006/main" count="597" uniqueCount="81">
  <si>
    <t>Ex date</t>
  </si>
  <si>
    <t>Currency</t>
  </si>
  <si>
    <t>Payment frequency</t>
  </si>
  <si>
    <t>Payment schedule</t>
  </si>
  <si>
    <t>For the month ended</t>
  </si>
  <si>
    <t>Underlying portfolio yield</t>
  </si>
  <si>
    <t>Average distribution since inception</t>
  </si>
  <si>
    <t>Eastspring Investments - Asian Low Volatility Equity Fund - ADM</t>
  </si>
  <si>
    <t>Eastspring Investments - Asian Low Volatility Equity Fund - ASDM</t>
  </si>
  <si>
    <t>Eastspring Investments - Asian Low Volatility Equity Fund - ASDM (hedged)</t>
  </si>
  <si>
    <t xml:space="preserve">Proportion paid out of distributed income </t>
  </si>
  <si>
    <t>Proportion paid out of capital</t>
  </si>
  <si>
    <t>Average payout yield (last 12 months)</t>
  </si>
  <si>
    <t xml:space="preserve">3 Years Annualised volatility                   </t>
  </si>
  <si>
    <t>LU1497733557</t>
  </si>
  <si>
    <t>USD</t>
  </si>
  <si>
    <t>Monthly</t>
  </si>
  <si>
    <t>LU1497733631</t>
  </si>
  <si>
    <t>SGD</t>
  </si>
  <si>
    <t>LU1497734951</t>
  </si>
  <si>
    <t>NA</t>
  </si>
  <si>
    <t>Eastspring Investments Funds - Monthly Income Plan - A</t>
  </si>
  <si>
    <t>Eastspring Investments Funds - Monthly Income Plan - M</t>
  </si>
  <si>
    <t>Eastspring Investments Funds - Monthly Income Plan - M (RMB hedged)</t>
  </si>
  <si>
    <t>Annual</t>
  </si>
  <si>
    <t>CNH</t>
  </si>
  <si>
    <t>SG9999002968</t>
  </si>
  <si>
    <t>SG9999010763</t>
  </si>
  <si>
    <t>SG9999002851</t>
  </si>
  <si>
    <t>ISIN Code</t>
  </si>
  <si>
    <t>Distributions are not guaranteed. Distributions may be paid out of distibuted income, capital or both.</t>
  </si>
  <si>
    <t xml:space="preserve">Important Notes:
(i) Payment of distributions out of capital amounts to a return or withdrawal of part of an investor's original investment or from any capital gains attributable to that original investment.
(ii) Any distributions involving payment out of the Fund's capital may result in an immediate reduction of the net asset value per share/unit.
</t>
  </si>
  <si>
    <r>
      <t xml:space="preserve">Distributions are not guaranteed and may fluctuate. Past distributions are not necessarily indicative of future trends, which may be lower. </t>
    </r>
    <r>
      <rPr>
        <sz val="10"/>
        <color indexed="8"/>
        <rFont val="Calibri"/>
        <family val="2"/>
      </rPr>
      <t xml:space="preserve">Distribution payouts and its frequency are determined by the Board of Directors / Eastspring Investments (Singapore) Limited, and can be made out of (a) income; or (b) net capital gains; or (c) capital of the Fund or a combination of any of (a) and/or (b) and/or (c). The payment of distributions should not be confused with the Fund’s performance, rate of return or yield. Any payment of distributions by the Fund may result in an immediate decrease in the net asset value per share/unit. </t>
    </r>
  </si>
  <si>
    <t>Eastspring Investments - Asian High Yield Bond Fund - AADM (hedged)</t>
  </si>
  <si>
    <t>LU0795475655</t>
  </si>
  <si>
    <t>AUD</t>
  </si>
  <si>
    <t xml:space="preserve">Eastspring Investments - Asian High Yield Bond Fund - ADM </t>
  </si>
  <si>
    <t>LU0756523055</t>
  </si>
  <si>
    <t>Eastspring Investments - Asian High Yield Bond Fund - ANDM (hedged)</t>
  </si>
  <si>
    <t>LU0817827503</t>
  </si>
  <si>
    <t>NZD</t>
  </si>
  <si>
    <t xml:space="preserve">Eastspring Investments - Asian High Yield Bond Fund - ASDM </t>
  </si>
  <si>
    <t>LU0756522248</t>
  </si>
  <si>
    <t>Eastspring Investments - Asian High Yield Bond Fund - ASDM (hedged)</t>
  </si>
  <si>
    <t>LU0756522594</t>
  </si>
  <si>
    <t>Eastspring Investments - Asian Equity Income Fund - AADM (hedged)</t>
  </si>
  <si>
    <t>Eastspring Investments - Asian Equity Income Fund - ADM</t>
  </si>
  <si>
    <t>Eastspring Investments - Asian Equity Income Fund - ASDM</t>
  </si>
  <si>
    <t>LU0795476463</t>
  </si>
  <si>
    <t>LU0588545730</t>
  </si>
  <si>
    <t>LU0588545904</t>
  </si>
  <si>
    <t>Eastspring Investments Unit Trusts - Singapore Select Bond Fund - AD</t>
  </si>
  <si>
    <t>SG9999007462</t>
  </si>
  <si>
    <t xml:space="preserve">Data as of 30 November 2016. Distribution of dividends is at the discretion of the Manager. Payment is discretionary and dependant on prevailing market conditions and dividend payout of the underlying stocks; coupons of the underlying fixed income securities; and / or underlying funds. Underlying portfolio yield refers to YTM (Yield-to-Maturity). </t>
  </si>
  <si>
    <t>43.38%</t>
  </si>
  <si>
    <t>56.62%</t>
  </si>
  <si>
    <t>43.31%</t>
  </si>
  <si>
    <t>56.69%</t>
  </si>
  <si>
    <t>89.36%</t>
  </si>
  <si>
    <t>10.64%</t>
  </si>
  <si>
    <t>96.39%</t>
  </si>
  <si>
    <t>3.61%</t>
  </si>
  <si>
    <t>89.46%</t>
  </si>
  <si>
    <t>10.54%</t>
  </si>
  <si>
    <t>96.07%</t>
  </si>
  <si>
    <t>3.93%</t>
  </si>
  <si>
    <t>31.81%</t>
  </si>
  <si>
    <t>68.19%</t>
  </si>
  <si>
    <t>31.79%</t>
  </si>
  <si>
    <t>68.21%</t>
  </si>
  <si>
    <t>91.68%</t>
  </si>
  <si>
    <t>8.32%</t>
  </si>
  <si>
    <t>95.61%</t>
  </si>
  <si>
    <t>4.39%</t>
  </si>
  <si>
    <t>88.58%</t>
  </si>
  <si>
    <t>11.42%</t>
  </si>
  <si>
    <t>94.65%</t>
  </si>
  <si>
    <t>5.35%</t>
  </si>
  <si>
    <t>Data as of 30 June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t>
  </si>
  <si>
    <t xml:space="preserve">Data as of 30 June 2017. Distribution of dividends is at the discretion of the Manager. Payment is discretionary and dependant on prevailing market conditions and dividend payout of the underlying stocks; coupons of the underlying fixed income securities; and / or underlying funds. </t>
  </si>
  <si>
    <t xml:space="preserve">Data as of 30 June 2017. Distribution of dividends is at the discretion of the Management Company of Eastspring Investments. Payment is discretionary and dependant on prevailing market conditions and dividend payout of the underlying stocks; coupons of the underlying fixed income securities; and / or underlying funds. Underlying portfolio yield refers to YTM (Yield-to-Maturity). </t>
  </si>
</sst>
</file>

<file path=xl/styles.xml><?xml version="1.0" encoding="utf-8"?>
<styleSheet xmlns="http://schemas.openxmlformats.org/spreadsheetml/2006/main">
  <numFmts count="3">
    <numFmt numFmtId="164" formatCode="0.000000"/>
    <numFmt numFmtId="165" formatCode="[$-409]d\-mmm\-yy;@"/>
    <numFmt numFmtId="166" formatCode="0.0%"/>
  </numFmts>
  <fonts count="31">
    <font>
      <sz val="11"/>
      <color theme="1"/>
      <name val="Calibri"/>
      <family val="2"/>
      <scheme val="minor"/>
    </font>
    <font>
      <sz val="10"/>
      <color indexed="8"/>
      <name val="Calibri"/>
      <family val="2"/>
    </font>
    <font>
      <b/>
      <sz val="10"/>
      <name val="Calibri"/>
      <family val="2"/>
    </font>
    <font>
      <sz val="11"/>
      <color indexed="8"/>
      <name val="Calibri"/>
      <family val="2"/>
    </font>
    <font>
      <sz val="11"/>
      <color indexed="10"/>
      <name val="Calibri"/>
      <family val="2"/>
    </font>
    <font>
      <sz val="11"/>
      <name val="Calibri"/>
      <family val="2"/>
    </font>
    <font>
      <sz val="10"/>
      <color indexed="8"/>
      <name val="Calibri"/>
      <family val="2"/>
    </font>
    <font>
      <sz val="10"/>
      <name val="Calibri"/>
      <family val="2"/>
    </font>
    <font>
      <b/>
      <sz val="10"/>
      <name val="Calibri"/>
      <family val="2"/>
    </font>
    <font>
      <b/>
      <u/>
      <sz val="10"/>
      <color indexed="8"/>
      <name val="Calibri"/>
      <family val="2"/>
    </font>
    <font>
      <b/>
      <sz val="10"/>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Verdana"/>
      <family val="2"/>
    </font>
    <font>
      <sz val="10"/>
      <name val="Calibri"/>
      <family val="2"/>
      <scheme val="minor"/>
    </font>
    <font>
      <sz val="11"/>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27" borderId="0" applyNumberFormat="0" applyBorder="0" applyAlignment="0" applyProtection="0"/>
    <xf numFmtId="0" fontId="14" fillId="28" borderId="12" applyNumberFormat="0" applyAlignment="0" applyProtection="0"/>
    <xf numFmtId="0" fontId="15" fillId="29" borderId="13" applyNumberFormat="0" applyAlignment="0" applyProtection="0"/>
    <xf numFmtId="0" fontId="16" fillId="0" borderId="0" applyNumberFormat="0" applyFill="0" applyBorder="0" applyAlignment="0" applyProtection="0"/>
    <xf numFmtId="0" fontId="17" fillId="30" borderId="0" applyNumberFormat="0" applyBorder="0" applyAlignment="0" applyProtection="0"/>
    <xf numFmtId="0" fontId="18" fillId="0" borderId="14" applyNumberFormat="0" applyFill="0" applyAlignment="0" applyProtection="0"/>
    <xf numFmtId="0" fontId="19" fillId="0" borderId="15" applyNumberFormat="0" applyFill="0" applyAlignment="0" applyProtection="0"/>
    <xf numFmtId="0" fontId="20" fillId="0" borderId="16" applyNumberFormat="0" applyFill="0" applyAlignment="0" applyProtection="0"/>
    <xf numFmtId="0" fontId="20" fillId="0" borderId="0" applyNumberFormat="0" applyFill="0" applyBorder="0" applyAlignment="0" applyProtection="0"/>
    <xf numFmtId="0" fontId="21" fillId="31" borderId="12" applyNumberFormat="0" applyAlignment="0" applyProtection="0"/>
    <xf numFmtId="0" fontId="22" fillId="0" borderId="17" applyNumberFormat="0" applyFill="0" applyAlignment="0" applyProtection="0"/>
    <xf numFmtId="0" fontId="23" fillId="32" borderId="0" applyNumberFormat="0" applyBorder="0" applyAlignment="0" applyProtection="0"/>
    <xf numFmtId="0" fontId="3" fillId="33" borderId="18" applyNumberFormat="0" applyFont="0" applyAlignment="0" applyProtection="0"/>
    <xf numFmtId="0" fontId="24" fillId="28" borderId="19" applyNumberFormat="0" applyAlignment="0" applyProtection="0"/>
    <xf numFmtId="9" fontId="3" fillId="0" borderId="0" applyFont="0" applyFill="0" applyBorder="0" applyAlignment="0" applyProtection="0"/>
    <xf numFmtId="0" fontId="25" fillId="0" borderId="0" applyNumberFormat="0" applyFill="0" applyBorder="0" applyAlignment="0" applyProtection="0"/>
    <xf numFmtId="0" fontId="26" fillId="0" borderId="20" applyNumberFormat="0" applyFill="0" applyAlignment="0" applyProtection="0"/>
    <xf numFmtId="0" fontId="27" fillId="0" borderId="0" applyNumberFormat="0" applyFill="0" applyBorder="0" applyAlignment="0" applyProtection="0"/>
    <xf numFmtId="0" fontId="3" fillId="33" borderId="18" applyNumberFormat="0" applyFont="0" applyAlignment="0" applyProtection="0"/>
    <xf numFmtId="9" fontId="3" fillId="0" borderId="0" applyFont="0" applyFill="0" applyBorder="0" applyAlignment="0" applyProtection="0"/>
  </cellStyleXfs>
  <cellXfs count="106">
    <xf numFmtId="0" fontId="0" fillId="0" borderId="0" xfId="0"/>
    <xf numFmtId="0" fontId="0" fillId="0" borderId="0" xfId="0" applyAlignment="1">
      <alignment wrapText="1"/>
    </xf>
    <xf numFmtId="0" fontId="5" fillId="0" borderId="0" xfId="0" applyFont="1" applyFill="1"/>
    <xf numFmtId="0" fontId="6" fillId="0" borderId="0" xfId="0" applyFont="1" applyBorder="1" applyAlignment="1">
      <alignment wrapText="1"/>
    </xf>
    <xf numFmtId="10" fontId="6" fillId="0" borderId="0" xfId="0" applyNumberFormat="1" applyFont="1" applyBorder="1" applyAlignment="1">
      <alignment wrapText="1"/>
    </xf>
    <xf numFmtId="15" fontId="6" fillId="0" borderId="0" xfId="0" applyNumberFormat="1" applyFont="1" applyBorder="1" applyAlignment="1">
      <alignment wrapText="1"/>
    </xf>
    <xf numFmtId="0" fontId="6" fillId="0" borderId="0" xfId="0" applyFont="1" applyFill="1" applyBorder="1" applyAlignment="1">
      <alignment wrapText="1"/>
    </xf>
    <xf numFmtId="10" fontId="0" fillId="0" borderId="0" xfId="0" applyNumberFormat="1"/>
    <xf numFmtId="0" fontId="0" fillId="0" borderId="0" xfId="0" applyFill="1" applyAlignment="1">
      <alignment horizontal="left"/>
    </xf>
    <xf numFmtId="0" fontId="0" fillId="0" borderId="0" xfId="0" applyAlignment="1">
      <alignment horizontal="left"/>
    </xf>
    <xf numFmtId="0" fontId="0" fillId="2" borderId="0" xfId="0" applyFill="1" applyAlignment="1">
      <alignment horizontal="left"/>
    </xf>
    <xf numFmtId="15" fontId="6" fillId="2" borderId="1" xfId="0" applyNumberFormat="1" applyFont="1" applyFill="1" applyBorder="1" applyAlignment="1">
      <alignment wrapText="1"/>
    </xf>
    <xf numFmtId="0" fontId="6" fillId="2" borderId="1" xfId="0" applyFont="1" applyFill="1" applyBorder="1" applyAlignment="1">
      <alignment wrapText="1"/>
    </xf>
    <xf numFmtId="0" fontId="6" fillId="2" borderId="1" xfId="0" applyFont="1" applyFill="1" applyBorder="1" applyAlignment="1">
      <alignment horizontal="center" wrapText="1"/>
    </xf>
    <xf numFmtId="10" fontId="6" fillId="2" borderId="1" xfId="0" applyNumberFormat="1" applyFont="1" applyFill="1" applyBorder="1" applyAlignment="1">
      <alignment horizontal="center" wrapText="1"/>
    </xf>
    <xf numFmtId="10" fontId="1" fillId="2" borderId="1" xfId="39" applyNumberFormat="1" applyFont="1" applyFill="1" applyBorder="1" applyAlignment="1" applyProtection="1">
      <alignment horizontal="center" vertical="center" wrapText="1" readingOrder="1"/>
      <protection locked="0"/>
    </xf>
    <xf numFmtId="10" fontId="6" fillId="2" borderId="1" xfId="0" applyNumberFormat="1" applyFont="1" applyFill="1" applyBorder="1" applyAlignment="1">
      <alignment wrapText="1"/>
    </xf>
    <xf numFmtId="10" fontId="6" fillId="2" borderId="1" xfId="0" applyNumberFormat="1" applyFont="1" applyFill="1" applyBorder="1" applyAlignment="1">
      <alignment horizontal="right" wrapText="1"/>
    </xf>
    <xf numFmtId="164" fontId="1" fillId="2" borderId="2" xfId="0" applyNumberFormat="1" applyFont="1" applyFill="1" applyBorder="1" applyAlignment="1" applyProtection="1">
      <alignment vertical="top" wrapText="1" readingOrder="1"/>
      <protection locked="0"/>
    </xf>
    <xf numFmtId="164" fontId="6" fillId="2" borderId="1" xfId="0" applyNumberFormat="1" applyFont="1" applyFill="1" applyBorder="1" applyAlignment="1">
      <alignment wrapText="1"/>
    </xf>
    <xf numFmtId="0" fontId="7" fillId="0" borderId="0" xfId="0" applyFont="1" applyFill="1" applyAlignment="1">
      <alignment vertical="top" wrapText="1"/>
    </xf>
    <xf numFmtId="0" fontId="6" fillId="0" borderId="1" xfId="0" applyFont="1" applyFill="1" applyBorder="1" applyAlignment="1">
      <alignment horizontal="center" wrapText="1"/>
    </xf>
    <xf numFmtId="15" fontId="6" fillId="0" borderId="1" xfId="0" applyNumberFormat="1" applyFont="1" applyFill="1" applyBorder="1" applyAlignment="1">
      <alignment wrapText="1"/>
    </xf>
    <xf numFmtId="0" fontId="6" fillId="0" borderId="1" xfId="0" applyFont="1" applyFill="1" applyBorder="1" applyAlignment="1">
      <alignment wrapText="1"/>
    </xf>
    <xf numFmtId="10" fontId="6" fillId="0" borderId="1" xfId="0" applyNumberFormat="1" applyFont="1" applyFill="1" applyBorder="1" applyAlignment="1">
      <alignment horizontal="center" wrapText="1"/>
    </xf>
    <xf numFmtId="166" fontId="6" fillId="0" borderId="1" xfId="39" applyNumberFormat="1" applyFont="1" applyFill="1" applyBorder="1" applyAlignment="1">
      <alignment horizontal="center" wrapText="1"/>
    </xf>
    <xf numFmtId="10" fontId="6" fillId="0" borderId="1" xfId="0" applyNumberFormat="1" applyFont="1" applyFill="1" applyBorder="1" applyAlignment="1">
      <alignment wrapText="1"/>
    </xf>
    <xf numFmtId="164" fontId="1" fillId="0" borderId="1" xfId="0" applyNumberFormat="1" applyFont="1" applyFill="1" applyBorder="1" applyAlignment="1" applyProtection="1">
      <alignment vertical="top" wrapText="1" readingOrder="1"/>
      <protection locked="0"/>
    </xf>
    <xf numFmtId="10" fontId="6" fillId="0" borderId="1" xfId="0" applyNumberFormat="1" applyFont="1" applyFill="1" applyBorder="1" applyAlignment="1">
      <alignment horizontal="right" wrapText="1"/>
    </xf>
    <xf numFmtId="10" fontId="1" fillId="0" borderId="1" xfId="39" applyNumberFormat="1" applyFont="1" applyFill="1" applyBorder="1" applyAlignment="1" applyProtection="1">
      <alignment horizontal="center" vertical="center" wrapText="1" readingOrder="1"/>
      <protection locked="0"/>
    </xf>
    <xf numFmtId="164" fontId="6" fillId="0" borderId="1" xfId="0" applyNumberFormat="1" applyFont="1" applyFill="1" applyBorder="1" applyAlignment="1">
      <alignment horizontal="right" wrapText="1"/>
    </xf>
    <xf numFmtId="0" fontId="0" fillId="0" borderId="0" xfId="0" applyFill="1"/>
    <xf numFmtId="164" fontId="1" fillId="0" borderId="3" xfId="0" applyNumberFormat="1" applyFont="1" applyFill="1" applyBorder="1" applyAlignment="1" applyProtection="1">
      <alignment vertical="top" wrapText="1" readingOrder="1"/>
      <protection locked="0"/>
    </xf>
    <xf numFmtId="164" fontId="1" fillId="0" borderId="2" xfId="0" applyNumberFormat="1" applyFont="1" applyFill="1" applyBorder="1" applyAlignment="1" applyProtection="1">
      <alignment vertical="top" wrapText="1" readingOrder="1"/>
      <protection locked="0"/>
    </xf>
    <xf numFmtId="164" fontId="1" fillId="2" borderId="1" xfId="0" applyNumberFormat="1" applyFont="1" applyFill="1" applyBorder="1" applyAlignment="1" applyProtection="1">
      <alignment vertical="top" wrapText="1" readingOrder="1"/>
      <protection locked="0"/>
    </xf>
    <xf numFmtId="165" fontId="6" fillId="0" borderId="1" xfId="0" applyNumberFormat="1" applyFont="1" applyFill="1" applyBorder="1" applyAlignment="1">
      <alignment wrapText="1"/>
    </xf>
    <xf numFmtId="0" fontId="7" fillId="0" borderId="0" xfId="0" applyFont="1" applyFill="1" applyBorder="1" applyAlignment="1">
      <alignment vertical="top" wrapText="1"/>
    </xf>
    <xf numFmtId="0" fontId="5" fillId="0" borderId="0" xfId="0" applyFont="1" applyFill="1" applyBorder="1"/>
    <xf numFmtId="0" fontId="1" fillId="0" borderId="1" xfId="0" applyFont="1" applyFill="1" applyBorder="1" applyAlignment="1">
      <alignment wrapText="1"/>
    </xf>
    <xf numFmtId="0" fontId="1" fillId="0" borderId="1" xfId="0" applyFont="1" applyFill="1" applyBorder="1" applyAlignment="1">
      <alignment horizontal="center" wrapText="1"/>
    </xf>
    <xf numFmtId="10" fontId="1" fillId="0" borderId="1" xfId="0" applyNumberFormat="1" applyFont="1" applyFill="1" applyBorder="1" applyAlignment="1">
      <alignment horizontal="center" wrapText="1"/>
    </xf>
    <xf numFmtId="0" fontId="8" fillId="0" borderId="0" xfId="0" applyFont="1" applyFill="1" applyAlignment="1">
      <alignment wrapText="1"/>
    </xf>
    <xf numFmtId="10" fontId="6" fillId="0" borderId="1" xfId="39" applyNumberFormat="1" applyFont="1" applyFill="1" applyBorder="1" applyAlignment="1">
      <alignment horizontal="center" wrapText="1"/>
    </xf>
    <xf numFmtId="0" fontId="29" fillId="0" borderId="0" xfId="0" applyFont="1"/>
    <xf numFmtId="15" fontId="7" fillId="0" borderId="1" xfId="0" applyNumberFormat="1" applyFont="1" applyFill="1" applyBorder="1" applyAlignment="1">
      <alignment wrapText="1"/>
    </xf>
    <xf numFmtId="0" fontId="7" fillId="0" borderId="1" xfId="0" applyFont="1" applyFill="1" applyBorder="1" applyAlignment="1">
      <alignment wrapText="1"/>
    </xf>
    <xf numFmtId="0" fontId="7" fillId="0" borderId="1" xfId="0" applyFont="1" applyFill="1" applyBorder="1" applyAlignment="1">
      <alignment horizontal="center" wrapText="1"/>
    </xf>
    <xf numFmtId="10" fontId="7" fillId="0" borderId="1" xfId="0" applyNumberFormat="1" applyFont="1" applyFill="1" applyBorder="1" applyAlignment="1">
      <alignment horizontal="center" wrapText="1"/>
    </xf>
    <xf numFmtId="10" fontId="7" fillId="0" borderId="1" xfId="39" applyNumberFormat="1" applyFont="1" applyFill="1" applyBorder="1" applyAlignment="1">
      <alignment horizontal="center" wrapText="1"/>
    </xf>
    <xf numFmtId="10" fontId="7" fillId="0" borderId="1" xfId="0" applyNumberFormat="1" applyFont="1" applyFill="1" applyBorder="1" applyAlignment="1">
      <alignment wrapText="1"/>
    </xf>
    <xf numFmtId="164" fontId="7" fillId="0" borderId="1" xfId="0" applyNumberFormat="1" applyFont="1" applyFill="1" applyBorder="1" applyAlignment="1" applyProtection="1">
      <alignment vertical="top" wrapText="1" readingOrder="1"/>
      <protection locked="0"/>
    </xf>
    <xf numFmtId="10" fontId="7" fillId="0" borderId="1" xfId="0" applyNumberFormat="1" applyFont="1" applyFill="1" applyBorder="1" applyAlignment="1">
      <alignment horizontal="right" wrapText="1"/>
    </xf>
    <xf numFmtId="0" fontId="30" fillId="0" borderId="0" xfId="0" applyFont="1"/>
    <xf numFmtId="0" fontId="8" fillId="0" borderId="0" xfId="0" applyFont="1" applyFill="1" applyAlignment="1">
      <alignment wrapText="1"/>
    </xf>
    <xf numFmtId="0" fontId="0" fillId="0" borderId="0" xfId="0" applyFill="1" applyBorder="1"/>
    <xf numFmtId="0" fontId="0" fillId="0" borderId="0" xfId="0" applyFill="1" applyBorder="1" applyAlignment="1">
      <alignment wrapText="1"/>
    </xf>
    <xf numFmtId="0" fontId="0" fillId="0" borderId="0" xfId="0" applyFill="1" applyBorder="1" applyAlignment="1">
      <alignment horizontal="left"/>
    </xf>
    <xf numFmtId="164" fontId="6" fillId="0" borderId="1" xfId="0" applyNumberFormat="1" applyFont="1" applyFill="1" applyBorder="1" applyAlignment="1">
      <alignment wrapText="1"/>
    </xf>
    <xf numFmtId="10" fontId="6" fillId="0" borderId="4" xfId="0" applyNumberFormat="1" applyFont="1" applyFill="1" applyBorder="1" applyAlignment="1">
      <alignment wrapText="1"/>
    </xf>
    <xf numFmtId="10" fontId="6" fillId="0" borderId="4" xfId="0" applyNumberFormat="1" applyFont="1" applyFill="1" applyBorder="1" applyAlignment="1">
      <alignment horizontal="right" wrapText="1"/>
    </xf>
    <xf numFmtId="10" fontId="0" fillId="0" borderId="0" xfId="0" applyNumberFormat="1" applyFill="1"/>
    <xf numFmtId="164" fontId="0" fillId="0" borderId="0" xfId="0" applyNumberFormat="1" applyFill="1"/>
    <xf numFmtId="0" fontId="7" fillId="0" borderId="0" xfId="0" applyFont="1" applyFill="1"/>
    <xf numFmtId="0" fontId="0" fillId="0" borderId="0" xfId="0" applyFill="1" applyAlignment="1">
      <alignment wrapText="1"/>
    </xf>
    <xf numFmtId="10" fontId="0" fillId="0" borderId="1" xfId="0" applyNumberFormat="1" applyFill="1" applyBorder="1"/>
    <xf numFmtId="164" fontId="0" fillId="0" borderId="1" xfId="0" applyNumberFormat="1" applyFill="1" applyBorder="1"/>
    <xf numFmtId="4" fontId="28" fillId="0" borderId="0" xfId="0" applyNumberFormat="1" applyFont="1" applyFill="1"/>
    <xf numFmtId="15" fontId="1" fillId="0" borderId="1" xfId="0" applyNumberFormat="1" applyFont="1" applyFill="1" applyBorder="1" applyAlignment="1">
      <alignment wrapText="1"/>
    </xf>
    <xf numFmtId="0" fontId="1" fillId="2" borderId="1" xfId="0" applyFont="1" applyFill="1" applyBorder="1" applyAlignment="1">
      <alignment horizontal="center" wrapText="1"/>
    </xf>
    <xf numFmtId="0" fontId="1" fillId="2" borderId="1" xfId="0" applyFont="1" applyFill="1" applyBorder="1" applyAlignment="1">
      <alignment wrapText="1"/>
    </xf>
    <xf numFmtId="10" fontId="1" fillId="2" borderId="1" xfId="0" applyNumberFormat="1" applyFont="1" applyFill="1" applyBorder="1" applyAlignment="1">
      <alignment horizontal="right" wrapText="1"/>
    </xf>
    <xf numFmtId="0" fontId="7" fillId="0" borderId="0" xfId="0" applyFont="1" applyFill="1" applyAlignment="1">
      <alignment horizontal="left" vertical="top"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4" fillId="0" borderId="0" xfId="0" applyFont="1" applyAlignment="1">
      <alignment wrapText="1"/>
    </xf>
    <xf numFmtId="0" fontId="8" fillId="0" borderId="0" xfId="0" applyFont="1" applyFill="1" applyAlignment="1">
      <alignment wrapText="1"/>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2" borderId="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wrapText="1"/>
    </xf>
    <xf numFmtId="0" fontId="8" fillId="0" borderId="0" xfId="0" applyFont="1" applyFill="1" applyBorder="1" applyAlignment="1">
      <alignment wrapText="1"/>
    </xf>
    <xf numFmtId="0" fontId="10" fillId="0" borderId="0" xfId="0" applyFont="1" applyFill="1" applyBorder="1" applyAlignment="1">
      <alignment horizontal="left" wrapText="1"/>
    </xf>
    <xf numFmtId="0" fontId="9" fillId="0" borderId="0" xfId="0" applyFont="1" applyFill="1" applyBorder="1" applyAlignment="1">
      <alignment horizontal="left" wrapText="1"/>
    </xf>
    <xf numFmtId="0" fontId="10" fillId="0" borderId="6" xfId="0" applyFont="1" applyFill="1" applyBorder="1" applyAlignment="1">
      <alignment horizontal="left" vertical="top" wrapText="1"/>
    </xf>
    <xf numFmtId="0" fontId="4" fillId="0" borderId="0" xfId="0" applyFont="1" applyFill="1" applyAlignment="1">
      <alignment wrapText="1"/>
    </xf>
    <xf numFmtId="0" fontId="7" fillId="0" borderId="0" xfId="0" applyFont="1" applyFill="1" applyBorder="1" applyAlignment="1">
      <alignment horizontal="left" vertical="top" wrapText="1"/>
    </xf>
    <xf numFmtId="0" fontId="10" fillId="2" borderId="6" xfId="0" applyFont="1" applyFill="1" applyBorder="1" applyAlignment="1">
      <alignment horizontal="left" vertical="top" wrapText="1"/>
    </xf>
    <xf numFmtId="0" fontId="10" fillId="2" borderId="0" xfId="0" applyFont="1" applyFill="1" applyBorder="1" applyAlignment="1">
      <alignment horizontal="left" vertical="top" wrapText="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Note 2" xfId="43"/>
    <cellStyle name="Output" xfId="38" builtinId="21" customBuiltin="1"/>
    <cellStyle name="Percent" xfId="39" builtinId="5"/>
    <cellStyle name="Percent 2" xfId="44"/>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4.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_rels/drawing5.xml.rels><?xml version="1.0" encoding="UTF-8" standalone="yes"?>
<Relationships xmlns="http://schemas.openxmlformats.org/package/2006/relationships"><Relationship Id="rId1" Type="http://schemas.openxmlformats.org/officeDocument/2006/relationships/image" Target="http://www.eastspring.com/images/librariesprovider6/eastspring-default/logon.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4</xdr:col>
      <xdr:colOff>876300</xdr:colOff>
      <xdr:row>1</xdr:row>
      <xdr:rowOff>95250</xdr:rowOff>
    </xdr:to>
    <xdr:pic>
      <xdr:nvPicPr>
        <xdr:cNvPr id="2049"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575" y="28575"/>
          <a:ext cx="4029075" cy="6953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866775</xdr:colOff>
      <xdr:row>1</xdr:row>
      <xdr:rowOff>66675</xdr:rowOff>
    </xdr:to>
    <xdr:pic>
      <xdr:nvPicPr>
        <xdr:cNvPr id="307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0"/>
          <a:ext cx="4029075" cy="6953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4</xdr:col>
      <xdr:colOff>857250</xdr:colOff>
      <xdr:row>3</xdr:row>
      <xdr:rowOff>171450</xdr:rowOff>
    </xdr:to>
    <xdr:pic>
      <xdr:nvPicPr>
        <xdr:cNvPr id="4097"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19050" y="19050"/>
          <a:ext cx="4019550"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28863</xdr:colOff>
      <xdr:row>0</xdr:row>
      <xdr:rowOff>28864</xdr:rowOff>
    </xdr:from>
    <xdr:to>
      <xdr:col>4</xdr:col>
      <xdr:colOff>874466</xdr:colOff>
      <xdr:row>3</xdr:row>
      <xdr:rowOff>167698</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28863" y="28864"/>
          <a:ext cx="4172137" cy="7016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45357</xdr:colOff>
      <xdr:row>0</xdr:row>
      <xdr:rowOff>45357</xdr:rowOff>
    </xdr:from>
    <xdr:to>
      <xdr:col>4</xdr:col>
      <xdr:colOff>889182</xdr:colOff>
      <xdr:row>4</xdr:row>
      <xdr:rowOff>18771</xdr:rowOff>
    </xdr:to>
    <xdr:pic>
      <xdr:nvPicPr>
        <xdr:cNvPr id="3" name="imgbnr" descr="http://www.eastspring.com/images/librariesprovider6/eastspring-default/logon.png"/>
        <xdr:cNvPicPr>
          <a:picLocks noChangeAspect="1" noChangeArrowheads="1"/>
        </xdr:cNvPicPr>
      </xdr:nvPicPr>
      <xdr:blipFill>
        <a:blip xmlns:r="http://schemas.openxmlformats.org/officeDocument/2006/relationships" r:link="rId1" cstate="print"/>
        <a:srcRect/>
        <a:stretch>
          <a:fillRect/>
        </a:stretch>
      </xdr:blipFill>
      <xdr:spPr bwMode="auto">
        <a:xfrm>
          <a:off x="45357" y="45357"/>
          <a:ext cx="4170015" cy="6991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M41"/>
  <sheetViews>
    <sheetView showGridLines="0" tabSelected="1" zoomScale="80" zoomScaleNormal="80" zoomScaleSheetLayoutView="110" workbookViewId="0">
      <selection activeCell="C41" sqref="C41"/>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2" ht="50.15" customHeight="1">
      <c r="A1" s="76"/>
      <c r="B1" s="76"/>
      <c r="C1" s="76"/>
      <c r="D1" s="76"/>
      <c r="E1" s="76"/>
      <c r="F1" s="76"/>
    </row>
    <row r="2" spans="1:12" ht="15" customHeight="1">
      <c r="A2" s="1"/>
      <c r="B2" s="1"/>
      <c r="C2" s="1"/>
      <c r="D2" s="1"/>
      <c r="E2" s="1"/>
      <c r="F2" s="1"/>
    </row>
    <row r="3" spans="1:12" s="2" customFormat="1">
      <c r="A3" s="77"/>
      <c r="B3" s="77"/>
      <c r="C3" s="77"/>
      <c r="D3" s="77"/>
      <c r="E3" s="77"/>
      <c r="F3" s="77"/>
    </row>
    <row r="4" spans="1:12" s="8" customFormat="1">
      <c r="A4" s="79" t="s">
        <v>30</v>
      </c>
      <c r="B4" s="79"/>
      <c r="C4" s="79"/>
      <c r="D4" s="79"/>
      <c r="E4" s="79"/>
      <c r="F4" s="79"/>
      <c r="G4" s="79"/>
      <c r="H4" s="79"/>
      <c r="I4" s="79"/>
      <c r="J4" s="79"/>
      <c r="K4" s="79"/>
    </row>
    <row r="5" spans="1:12" s="8" customFormat="1" ht="16" customHeight="1">
      <c r="A5" s="78"/>
      <c r="B5" s="79"/>
      <c r="C5" s="79"/>
      <c r="D5" s="79"/>
      <c r="E5" s="79"/>
      <c r="F5" s="79"/>
    </row>
    <row r="6" spans="1:12" s="9" customFormat="1" ht="46.5" customHeight="1">
      <c r="A6" s="80" t="s">
        <v>31</v>
      </c>
      <c r="B6" s="80"/>
      <c r="C6" s="80"/>
      <c r="D6" s="80"/>
      <c r="E6" s="80"/>
      <c r="F6" s="80"/>
      <c r="G6" s="80"/>
      <c r="H6" s="80"/>
      <c r="I6" s="80"/>
      <c r="J6" s="80"/>
      <c r="K6" s="80"/>
      <c r="L6" s="80"/>
    </row>
    <row r="7" spans="1:12" s="9" customFormat="1" ht="60" customHeight="1">
      <c r="A7" s="81" t="s">
        <v>32</v>
      </c>
      <c r="B7" s="81"/>
      <c r="C7" s="81"/>
      <c r="D7" s="81"/>
      <c r="E7" s="81"/>
      <c r="F7" s="81"/>
      <c r="G7" s="81"/>
      <c r="H7" s="81"/>
      <c r="I7" s="81"/>
      <c r="J7" s="81"/>
      <c r="K7" s="81"/>
      <c r="L7" s="81"/>
    </row>
    <row r="8" spans="1:12" ht="14.5" customHeight="1">
      <c r="A8" s="72" t="s">
        <v>4</v>
      </c>
      <c r="B8" s="72" t="s">
        <v>29</v>
      </c>
      <c r="C8" s="72" t="s">
        <v>0</v>
      </c>
      <c r="D8" s="74" t="s">
        <v>1</v>
      </c>
      <c r="E8" s="72" t="s">
        <v>2</v>
      </c>
      <c r="F8" s="72" t="s">
        <v>3</v>
      </c>
      <c r="G8" s="74" t="s">
        <v>10</v>
      </c>
      <c r="H8" s="74" t="s">
        <v>11</v>
      </c>
      <c r="I8" s="72" t="s">
        <v>5</v>
      </c>
      <c r="J8" s="74" t="s">
        <v>12</v>
      </c>
      <c r="K8" s="74" t="s">
        <v>6</v>
      </c>
      <c r="L8" s="91" t="s">
        <v>13</v>
      </c>
    </row>
    <row r="9" spans="1:12" ht="75.650000000000006" customHeight="1">
      <c r="A9" s="73"/>
      <c r="B9" s="73"/>
      <c r="C9" s="73"/>
      <c r="D9" s="75"/>
      <c r="E9" s="73"/>
      <c r="F9" s="73"/>
      <c r="G9" s="75"/>
      <c r="H9" s="75"/>
      <c r="I9" s="73"/>
      <c r="J9" s="75"/>
      <c r="K9" s="75"/>
      <c r="L9" s="92"/>
    </row>
    <row r="10" spans="1:12" ht="25" customHeight="1">
      <c r="A10" s="85" t="s">
        <v>7</v>
      </c>
      <c r="B10" s="86"/>
      <c r="C10" s="86"/>
      <c r="D10" s="86"/>
      <c r="E10" s="86"/>
      <c r="F10" s="86"/>
      <c r="G10" s="86"/>
      <c r="H10" s="86"/>
      <c r="I10" s="86"/>
      <c r="J10" s="86"/>
      <c r="K10" s="86"/>
      <c r="L10" s="87"/>
    </row>
    <row r="11" spans="1:12" ht="14.5" customHeight="1">
      <c r="A11" s="11">
        <v>42704</v>
      </c>
      <c r="B11" s="12" t="s">
        <v>14</v>
      </c>
      <c r="C11" s="11">
        <v>42705</v>
      </c>
      <c r="D11" s="13" t="s">
        <v>15</v>
      </c>
      <c r="E11" s="12" t="s">
        <v>16</v>
      </c>
      <c r="F11" s="11">
        <v>42712</v>
      </c>
      <c r="G11" s="14">
        <f>0.72/1.53</f>
        <v>0.47058823529411764</v>
      </c>
      <c r="H11" s="15">
        <f>0.81/1.53</f>
        <v>0.52941176470588236</v>
      </c>
      <c r="I11" s="16">
        <v>4.1000000000000002E-2</v>
      </c>
      <c r="J11" s="17" t="s">
        <v>20</v>
      </c>
      <c r="K11" s="17" t="s">
        <v>20</v>
      </c>
      <c r="L11" s="17" t="s">
        <v>20</v>
      </c>
    </row>
    <row r="12" spans="1:12">
      <c r="A12" s="11">
        <v>42735</v>
      </c>
      <c r="B12" s="12" t="s">
        <v>14</v>
      </c>
      <c r="C12" s="11">
        <v>42737</v>
      </c>
      <c r="D12" s="13" t="s">
        <v>15</v>
      </c>
      <c r="E12" s="12" t="s">
        <v>16</v>
      </c>
      <c r="F12" s="11">
        <v>42744</v>
      </c>
      <c r="G12" s="14">
        <f>0.84/1.65</f>
        <v>0.50909090909090915</v>
      </c>
      <c r="H12" s="14">
        <f>0.81/1.65</f>
        <v>0.49090909090909096</v>
      </c>
      <c r="I12" s="16">
        <v>4.1099999999999998E-2</v>
      </c>
      <c r="J12" s="16">
        <v>0.04</v>
      </c>
      <c r="K12" s="18">
        <v>0.26661739655172412</v>
      </c>
      <c r="L12" s="17" t="s">
        <v>20</v>
      </c>
    </row>
    <row r="13" spans="1:12">
      <c r="A13" s="11">
        <v>42766</v>
      </c>
      <c r="B13" s="12" t="s">
        <v>14</v>
      </c>
      <c r="C13" s="11">
        <v>42767</v>
      </c>
      <c r="D13" s="13" t="s">
        <v>15</v>
      </c>
      <c r="E13" s="12" t="s">
        <v>16</v>
      </c>
      <c r="F13" s="11">
        <v>42774</v>
      </c>
      <c r="G13" s="14">
        <v>4.5999999999999999E-2</v>
      </c>
      <c r="H13" s="14">
        <v>0.95399999999999996</v>
      </c>
      <c r="I13" s="16">
        <v>4.1000000000000002E-2</v>
      </c>
      <c r="J13" s="16">
        <v>3.3599999999999998E-2</v>
      </c>
      <c r="K13" s="19">
        <v>0.29212073076923073</v>
      </c>
      <c r="L13" s="17" t="s">
        <v>20</v>
      </c>
    </row>
    <row r="14" spans="1:12">
      <c r="A14" s="11">
        <v>42794</v>
      </c>
      <c r="B14" s="12" t="s">
        <v>14</v>
      </c>
      <c r="C14" s="11">
        <v>42795</v>
      </c>
      <c r="D14" s="13" t="s">
        <v>15</v>
      </c>
      <c r="E14" s="12" t="s">
        <v>16</v>
      </c>
      <c r="F14" s="11">
        <v>42802</v>
      </c>
      <c r="G14" s="14">
        <v>1</v>
      </c>
      <c r="H14" s="14">
        <v>0</v>
      </c>
      <c r="I14" s="16">
        <v>4.1000000000000002E-2</v>
      </c>
      <c r="J14" s="16">
        <v>3.5060390005468636E-2</v>
      </c>
      <c r="K14" s="34">
        <v>0.30972389655172411</v>
      </c>
      <c r="L14" s="17" t="s">
        <v>20</v>
      </c>
    </row>
    <row r="15" spans="1:12">
      <c r="A15" s="11">
        <v>42825</v>
      </c>
      <c r="B15" s="12" t="s">
        <v>14</v>
      </c>
      <c r="C15" s="11">
        <v>42828</v>
      </c>
      <c r="D15" s="13" t="s">
        <v>15</v>
      </c>
      <c r="E15" s="12" t="s">
        <v>16</v>
      </c>
      <c r="F15" s="11">
        <v>42835</v>
      </c>
      <c r="G15" s="14">
        <v>0.87350000000000005</v>
      </c>
      <c r="H15" s="14">
        <v>0.1265</v>
      </c>
      <c r="I15" s="26">
        <v>4.2999999999999997E-2</v>
      </c>
      <c r="J15" s="26">
        <v>3.5861570225297693E-2</v>
      </c>
      <c r="K15" s="27">
        <v>0.32459183426966293</v>
      </c>
      <c r="L15" s="17" t="s">
        <v>20</v>
      </c>
    </row>
    <row r="16" spans="1:12">
      <c r="A16" s="11">
        <v>42853</v>
      </c>
      <c r="B16" s="12" t="s">
        <v>14</v>
      </c>
      <c r="C16" s="11">
        <v>42857</v>
      </c>
      <c r="D16" s="13" t="s">
        <v>15</v>
      </c>
      <c r="E16" s="12" t="s">
        <v>16</v>
      </c>
      <c r="F16" s="11">
        <v>42864</v>
      </c>
      <c r="G16" s="14" t="s">
        <v>54</v>
      </c>
      <c r="H16" s="14" t="s">
        <v>55</v>
      </c>
      <c r="I16" s="26">
        <v>4.2999999999999997E-2</v>
      </c>
      <c r="J16" s="26">
        <v>3.6529994849544063E-2</v>
      </c>
      <c r="K16" s="27">
        <v>0.33504972222222223</v>
      </c>
      <c r="L16" s="17" t="s">
        <v>20</v>
      </c>
    </row>
    <row r="17" spans="1:12">
      <c r="A17" s="11">
        <v>42886</v>
      </c>
      <c r="B17" s="12" t="s">
        <v>14</v>
      </c>
      <c r="C17" s="11">
        <v>42887</v>
      </c>
      <c r="D17" s="68" t="s">
        <v>15</v>
      </c>
      <c r="E17" s="69" t="s">
        <v>16</v>
      </c>
      <c r="F17" s="11">
        <v>42895</v>
      </c>
      <c r="G17" s="14">
        <v>1</v>
      </c>
      <c r="H17" s="14">
        <v>0</v>
      </c>
      <c r="I17" s="26">
        <v>4.2000000000000003E-2</v>
      </c>
      <c r="J17" s="26">
        <v>3.6917641321258465E-2</v>
      </c>
      <c r="K17" s="27">
        <v>0.34333701898734181</v>
      </c>
      <c r="L17" s="70" t="s">
        <v>20</v>
      </c>
    </row>
    <row r="18" spans="1:12">
      <c r="A18" s="35">
        <v>42916</v>
      </c>
      <c r="B18" s="12" t="s">
        <v>14</v>
      </c>
      <c r="C18" s="11">
        <v>42919</v>
      </c>
      <c r="D18" s="68" t="s">
        <v>15</v>
      </c>
      <c r="E18" s="69" t="s">
        <v>16</v>
      </c>
      <c r="F18" s="11">
        <v>42926</v>
      </c>
      <c r="G18" s="14">
        <v>1</v>
      </c>
      <c r="H18" s="14">
        <v>0</v>
      </c>
      <c r="I18" s="26">
        <v>4.1000000000000002E-2</v>
      </c>
      <c r="J18" s="26">
        <v>3.7281472169820667E-2</v>
      </c>
      <c r="K18" s="27">
        <v>0.35105781412639409</v>
      </c>
      <c r="L18" s="70" t="s">
        <v>20</v>
      </c>
    </row>
    <row r="19" spans="1:12" ht="25" customHeight="1">
      <c r="A19" s="88" t="s">
        <v>8</v>
      </c>
      <c r="B19" s="89"/>
      <c r="C19" s="89"/>
      <c r="D19" s="89"/>
      <c r="E19" s="89"/>
      <c r="F19" s="89"/>
      <c r="G19" s="89"/>
      <c r="H19" s="89"/>
      <c r="I19" s="89"/>
      <c r="J19" s="89"/>
      <c r="K19" s="89"/>
      <c r="L19" s="90"/>
    </row>
    <row r="20" spans="1:12">
      <c r="A20" s="11">
        <v>42704</v>
      </c>
      <c r="B20" s="12" t="s">
        <v>17</v>
      </c>
      <c r="C20" s="11">
        <v>42705</v>
      </c>
      <c r="D20" s="13" t="s">
        <v>18</v>
      </c>
      <c r="E20" s="12" t="s">
        <v>16</v>
      </c>
      <c r="F20" s="11">
        <v>42712</v>
      </c>
      <c r="G20" s="14">
        <f>0.51/1.12</f>
        <v>0.45535714285714285</v>
      </c>
      <c r="H20" s="15">
        <f>0.61/1.12</f>
        <v>0.5446428571428571</v>
      </c>
      <c r="I20" s="16">
        <v>4.1000000000000002E-2</v>
      </c>
      <c r="J20" s="17" t="s">
        <v>20</v>
      </c>
      <c r="K20" s="17" t="s">
        <v>20</v>
      </c>
      <c r="L20" s="17" t="s">
        <v>20</v>
      </c>
    </row>
    <row r="21" spans="1:12">
      <c r="A21" s="11">
        <v>42735</v>
      </c>
      <c r="B21" s="12" t="s">
        <v>17</v>
      </c>
      <c r="C21" s="11">
        <v>42737</v>
      </c>
      <c r="D21" s="13" t="s">
        <v>18</v>
      </c>
      <c r="E21" s="12" t="s">
        <v>16</v>
      </c>
      <c r="F21" s="11">
        <v>42744</v>
      </c>
      <c r="G21" s="14">
        <f>0.87/1.72</f>
        <v>0.5058139534883721</v>
      </c>
      <c r="H21" s="14">
        <f>0.85/1.72</f>
        <v>0.4941860465116279</v>
      </c>
      <c r="I21" s="16">
        <v>4.1099999999999998E-2</v>
      </c>
      <c r="J21" s="16">
        <v>0.04</v>
      </c>
      <c r="K21" s="18">
        <v>0.23808572413793105</v>
      </c>
      <c r="L21" s="17" t="s">
        <v>20</v>
      </c>
    </row>
    <row r="22" spans="1:12">
      <c r="A22" s="11">
        <v>42766</v>
      </c>
      <c r="B22" s="12" t="s">
        <v>17</v>
      </c>
      <c r="C22" s="11">
        <v>42767</v>
      </c>
      <c r="D22" s="13" t="s">
        <v>18</v>
      </c>
      <c r="E22" s="12" t="s">
        <v>16</v>
      </c>
      <c r="F22" s="11">
        <v>42774</v>
      </c>
      <c r="G22" s="14">
        <v>4.9000000000000002E-2</v>
      </c>
      <c r="H22" s="14">
        <v>0.95099999999999996</v>
      </c>
      <c r="I22" s="16">
        <v>4.1000000000000002E-2</v>
      </c>
      <c r="J22" s="16">
        <v>3.1600000000000003E-2</v>
      </c>
      <c r="K22" s="19">
        <v>0.27595965384615379</v>
      </c>
      <c r="L22" s="17" t="s">
        <v>20</v>
      </c>
    </row>
    <row r="23" spans="1:12">
      <c r="A23" s="11">
        <v>42794</v>
      </c>
      <c r="B23" s="12" t="s">
        <v>17</v>
      </c>
      <c r="C23" s="11">
        <v>42795</v>
      </c>
      <c r="D23" s="13" t="s">
        <v>18</v>
      </c>
      <c r="E23" s="12" t="s">
        <v>16</v>
      </c>
      <c r="F23" s="11">
        <v>42802</v>
      </c>
      <c r="G23" s="14">
        <v>1</v>
      </c>
      <c r="H23" s="14">
        <v>0</v>
      </c>
      <c r="I23" s="16">
        <v>4.1000000000000002E-2</v>
      </c>
      <c r="J23" s="16">
        <v>3.356032087394669E-2</v>
      </c>
      <c r="K23" s="34">
        <v>0.29913109310344826</v>
      </c>
      <c r="L23" s="17" t="s">
        <v>20</v>
      </c>
    </row>
    <row r="24" spans="1:12">
      <c r="A24" s="22">
        <v>42825</v>
      </c>
      <c r="B24" s="23" t="s">
        <v>17</v>
      </c>
      <c r="C24" s="22">
        <v>42828</v>
      </c>
      <c r="D24" s="21" t="s">
        <v>18</v>
      </c>
      <c r="E24" s="23" t="s">
        <v>16</v>
      </c>
      <c r="F24" s="22">
        <v>42835</v>
      </c>
      <c r="G24" s="24">
        <v>0.87339999999999995</v>
      </c>
      <c r="H24" s="24">
        <v>0.12659999999999999</v>
      </c>
      <c r="I24" s="26">
        <v>4.2999999999999997E-2</v>
      </c>
      <c r="J24" s="26">
        <v>3.4738786108820016E-2</v>
      </c>
      <c r="K24" s="27">
        <v>0.3181040617977528</v>
      </c>
      <c r="L24" s="28" t="s">
        <v>20</v>
      </c>
    </row>
    <row r="25" spans="1:12">
      <c r="A25" s="11">
        <v>42853</v>
      </c>
      <c r="B25" s="23" t="s">
        <v>17</v>
      </c>
      <c r="C25" s="11">
        <v>42857</v>
      </c>
      <c r="D25" s="21" t="s">
        <v>18</v>
      </c>
      <c r="E25" s="23" t="s">
        <v>16</v>
      </c>
      <c r="F25" s="22">
        <v>42864</v>
      </c>
      <c r="G25" s="24" t="s">
        <v>54</v>
      </c>
      <c r="H25" s="24" t="s">
        <v>55</v>
      </c>
      <c r="I25" s="26">
        <v>4.2999999999999997E-2</v>
      </c>
      <c r="J25" s="26">
        <v>3.5602708837250634E-2</v>
      </c>
      <c r="K25" s="27">
        <v>0.33056480676328498</v>
      </c>
      <c r="L25" s="17" t="s">
        <v>20</v>
      </c>
    </row>
    <row r="26" spans="1:12">
      <c r="A26" s="11">
        <v>42886</v>
      </c>
      <c r="B26" s="23" t="s">
        <v>17</v>
      </c>
      <c r="C26" s="11">
        <v>42887</v>
      </c>
      <c r="D26" s="21" t="s">
        <v>18</v>
      </c>
      <c r="E26" s="23" t="s">
        <v>16</v>
      </c>
      <c r="F26" s="11">
        <v>42895</v>
      </c>
      <c r="G26" s="14">
        <v>1</v>
      </c>
      <c r="H26" s="14">
        <v>0</v>
      </c>
      <c r="I26" s="26">
        <v>4.2000000000000003E-2</v>
      </c>
      <c r="J26" s="26">
        <v>3.6158609124122942E-2</v>
      </c>
      <c r="K26" s="27">
        <v>0.34034833122362873</v>
      </c>
      <c r="L26" s="70" t="s">
        <v>20</v>
      </c>
    </row>
    <row r="27" spans="1:12">
      <c r="A27" s="35">
        <v>42916</v>
      </c>
      <c r="B27" s="23" t="s">
        <v>17</v>
      </c>
      <c r="C27" s="11">
        <v>42919</v>
      </c>
      <c r="D27" s="21" t="s">
        <v>18</v>
      </c>
      <c r="E27" s="23" t="s">
        <v>16</v>
      </c>
      <c r="F27" s="11">
        <v>42926</v>
      </c>
      <c r="G27" s="14">
        <v>1</v>
      </c>
      <c r="H27" s="14">
        <v>0</v>
      </c>
      <c r="I27" s="26">
        <v>4.1000000000000002E-2</v>
      </c>
      <c r="J27" s="26">
        <v>3.6633831111691162E-2</v>
      </c>
      <c r="K27" s="27">
        <v>0.34899929553903342</v>
      </c>
      <c r="L27" s="70" t="s">
        <v>20</v>
      </c>
    </row>
    <row r="28" spans="1:12" ht="25" customHeight="1">
      <c r="A28" s="82" t="s">
        <v>9</v>
      </c>
      <c r="B28" s="83"/>
      <c r="C28" s="83"/>
      <c r="D28" s="83"/>
      <c r="E28" s="83"/>
      <c r="F28" s="83"/>
      <c r="G28" s="83"/>
      <c r="H28" s="83"/>
      <c r="I28" s="83"/>
      <c r="J28" s="83"/>
      <c r="K28" s="83"/>
      <c r="L28" s="84"/>
    </row>
    <row r="29" spans="1:12">
      <c r="A29" s="22">
        <v>42704</v>
      </c>
      <c r="B29" s="23" t="s">
        <v>19</v>
      </c>
      <c r="C29" s="22">
        <v>42705</v>
      </c>
      <c r="D29" s="21" t="s">
        <v>18</v>
      </c>
      <c r="E29" s="23" t="s">
        <v>16</v>
      </c>
      <c r="F29" s="22">
        <v>42712</v>
      </c>
      <c r="G29" s="24">
        <f>0.71/1.53</f>
        <v>0.46405228758169931</v>
      </c>
      <c r="H29" s="24">
        <f>0.82/1.53</f>
        <v>0.53594771241830064</v>
      </c>
      <c r="I29" s="26">
        <v>4.1000000000000002E-2</v>
      </c>
      <c r="J29" s="28" t="s">
        <v>20</v>
      </c>
      <c r="K29" s="28" t="s">
        <v>20</v>
      </c>
      <c r="L29" s="28" t="s">
        <v>20</v>
      </c>
    </row>
    <row r="30" spans="1:12">
      <c r="A30" s="22">
        <v>42735</v>
      </c>
      <c r="B30" s="23" t="s">
        <v>19</v>
      </c>
      <c r="C30" s="22">
        <v>42737</v>
      </c>
      <c r="D30" s="21" t="s">
        <v>18</v>
      </c>
      <c r="E30" s="23" t="s">
        <v>16</v>
      </c>
      <c r="F30" s="22">
        <v>42744</v>
      </c>
      <c r="G30" s="24">
        <f>0.87/1.65</f>
        <v>0.52727272727272734</v>
      </c>
      <c r="H30" s="24">
        <f>0.78/1.65</f>
        <v>0.47272727272727277</v>
      </c>
      <c r="I30" s="26">
        <v>4.1099999999999998E-2</v>
      </c>
      <c r="J30" s="26">
        <v>0.04</v>
      </c>
      <c r="K30" s="33">
        <v>0.26662033333333335</v>
      </c>
      <c r="L30" s="28" t="s">
        <v>20</v>
      </c>
    </row>
    <row r="31" spans="1:12">
      <c r="A31" s="22">
        <v>42766</v>
      </c>
      <c r="B31" s="23" t="s">
        <v>19</v>
      </c>
      <c r="C31" s="22">
        <v>42767</v>
      </c>
      <c r="D31" s="21" t="s">
        <v>18</v>
      </c>
      <c r="E31" s="23" t="s">
        <v>16</v>
      </c>
      <c r="F31" s="22">
        <v>42774</v>
      </c>
      <c r="G31" s="24">
        <v>4.9200000000000001E-2</v>
      </c>
      <c r="H31" s="24">
        <v>0.95079999999999998</v>
      </c>
      <c r="I31" s="26">
        <v>4.1000000000000002E-2</v>
      </c>
      <c r="J31" s="26">
        <v>3.3700000000000001E-2</v>
      </c>
      <c r="K31" s="57">
        <v>0.29193823076923076</v>
      </c>
      <c r="L31" s="28" t="s">
        <v>20</v>
      </c>
    </row>
    <row r="32" spans="1:12">
      <c r="A32" s="22">
        <v>42794</v>
      </c>
      <c r="B32" s="23" t="s">
        <v>19</v>
      </c>
      <c r="C32" s="22">
        <v>42795</v>
      </c>
      <c r="D32" s="21" t="s">
        <v>18</v>
      </c>
      <c r="E32" s="23" t="s">
        <v>16</v>
      </c>
      <c r="F32" s="22">
        <v>42802</v>
      </c>
      <c r="G32" s="24">
        <v>1</v>
      </c>
      <c r="H32" s="24">
        <v>0</v>
      </c>
      <c r="I32" s="26">
        <v>4.1000000000000002E-2</v>
      </c>
      <c r="J32" s="26">
        <v>3.5084791416058102E-2</v>
      </c>
      <c r="K32" s="27">
        <v>0.30946059310344826</v>
      </c>
      <c r="L32" s="28" t="s">
        <v>20</v>
      </c>
    </row>
    <row r="33" spans="1:13">
      <c r="A33" s="22">
        <v>42825</v>
      </c>
      <c r="B33" s="23" t="s">
        <v>19</v>
      </c>
      <c r="C33" s="22">
        <v>42828</v>
      </c>
      <c r="D33" s="21" t="s">
        <v>18</v>
      </c>
      <c r="E33" s="23" t="s">
        <v>16</v>
      </c>
      <c r="F33" s="22">
        <v>42835</v>
      </c>
      <c r="G33" s="24">
        <v>0.87050000000000005</v>
      </c>
      <c r="H33" s="24">
        <v>0.1295</v>
      </c>
      <c r="I33" s="26">
        <v>4.2999999999999997E-2</v>
      </c>
      <c r="J33" s="26">
        <v>3.5885424169772598E-2</v>
      </c>
      <c r="K33" s="27">
        <v>0.32423626685393259</v>
      </c>
      <c r="L33" s="28" t="s">
        <v>20</v>
      </c>
    </row>
    <row r="34" spans="1:13">
      <c r="A34" s="11">
        <v>42853</v>
      </c>
      <c r="B34" s="23" t="s">
        <v>19</v>
      </c>
      <c r="C34" s="11">
        <v>42857</v>
      </c>
      <c r="D34" s="21" t="s">
        <v>18</v>
      </c>
      <c r="E34" s="23" t="s">
        <v>16</v>
      </c>
      <c r="F34" s="22">
        <v>42864</v>
      </c>
      <c r="G34" s="24" t="s">
        <v>56</v>
      </c>
      <c r="H34" s="24" t="s">
        <v>57</v>
      </c>
      <c r="I34" s="26">
        <v>4.2999999999999997E-2</v>
      </c>
      <c r="J34" s="26">
        <v>3.6551161646480722E-2</v>
      </c>
      <c r="K34" s="27">
        <v>0.33460396376811591</v>
      </c>
      <c r="L34" s="17" t="s">
        <v>20</v>
      </c>
    </row>
    <row r="35" spans="1:13">
      <c r="A35" s="11">
        <v>42886</v>
      </c>
      <c r="B35" s="23" t="s">
        <v>19</v>
      </c>
      <c r="C35" s="11">
        <v>42887</v>
      </c>
      <c r="D35" s="21" t="s">
        <v>18</v>
      </c>
      <c r="E35" s="23" t="s">
        <v>16</v>
      </c>
      <c r="F35" s="11">
        <v>42895</v>
      </c>
      <c r="G35" s="14">
        <v>1</v>
      </c>
      <c r="H35" s="14">
        <v>0</v>
      </c>
      <c r="I35" s="26">
        <v>4.2000000000000003E-2</v>
      </c>
      <c r="J35" s="26">
        <v>3.6938815462656378E-2</v>
      </c>
      <c r="K35" s="27">
        <v>0.34281108016877637</v>
      </c>
      <c r="L35" s="70" t="s">
        <v>20</v>
      </c>
    </row>
    <row r="36" spans="1:13">
      <c r="A36" s="35">
        <v>42916</v>
      </c>
      <c r="B36" s="23" t="s">
        <v>19</v>
      </c>
      <c r="C36" s="11">
        <v>42919</v>
      </c>
      <c r="D36" s="21" t="s">
        <v>18</v>
      </c>
      <c r="E36" s="23" t="s">
        <v>16</v>
      </c>
      <c r="F36" s="11">
        <v>42926</v>
      </c>
      <c r="G36" s="14">
        <v>1</v>
      </c>
      <c r="H36" s="14">
        <v>0</v>
      </c>
      <c r="I36" s="26">
        <v>4.1000000000000002E-2</v>
      </c>
      <c r="J36" s="26">
        <v>3.7301883705091146E-2</v>
      </c>
      <c r="K36" s="27">
        <v>0.35043744981412639</v>
      </c>
      <c r="L36" s="70" t="s">
        <v>20</v>
      </c>
    </row>
    <row r="37" spans="1:13">
      <c r="A37" s="3"/>
      <c r="B37" s="3"/>
      <c r="C37" s="5"/>
      <c r="D37" s="6"/>
      <c r="E37" s="3"/>
      <c r="F37" s="3"/>
      <c r="G37" s="4"/>
      <c r="H37" s="4"/>
      <c r="I37" s="4"/>
      <c r="J37" s="4"/>
      <c r="K37" s="4"/>
      <c r="L37" s="4"/>
    </row>
    <row r="38" spans="1:13" s="2" customFormat="1" ht="32.15" customHeight="1">
      <c r="A38" s="71" t="s">
        <v>78</v>
      </c>
      <c r="B38" s="71"/>
      <c r="C38" s="71"/>
      <c r="D38" s="71"/>
      <c r="E38" s="71"/>
      <c r="F38" s="71"/>
      <c r="G38" s="71"/>
      <c r="H38" s="71"/>
      <c r="I38" s="71"/>
      <c r="J38" s="71"/>
      <c r="K38" s="71"/>
      <c r="L38" s="71"/>
      <c r="M38" s="20"/>
    </row>
    <row r="41" spans="1:13">
      <c r="G41" s="7"/>
    </row>
  </sheetData>
  <mergeCells count="22">
    <mergeCell ref="C8:C9"/>
    <mergeCell ref="H8:H9"/>
    <mergeCell ref="G8:G9"/>
    <mergeCell ref="K8:K9"/>
    <mergeCell ref="E8:E9"/>
    <mergeCell ref="F8:F9"/>
    <mergeCell ref="A38:L38"/>
    <mergeCell ref="A8:A9"/>
    <mergeCell ref="D8:D9"/>
    <mergeCell ref="A1:F1"/>
    <mergeCell ref="A3:F3"/>
    <mergeCell ref="A5:F5"/>
    <mergeCell ref="A4:K4"/>
    <mergeCell ref="A6:L6"/>
    <mergeCell ref="A7:L7"/>
    <mergeCell ref="A28:L28"/>
    <mergeCell ref="A10:L10"/>
    <mergeCell ref="A19:L19"/>
    <mergeCell ref="L8:L9"/>
    <mergeCell ref="B8:B9"/>
    <mergeCell ref="J8:J9"/>
    <mergeCell ref="I8:I9"/>
  </mergeCells>
  <phoneticPr fontId="0" type="noConversion"/>
  <printOptions horizontalCentered="1" verticalCentered="1"/>
  <pageMargins left="0.25" right="0.25" top="0" bottom="0" header="0.5" footer="0.5"/>
  <pageSetup paperSize="9" scale="90" orientation="landscape" r:id="rId1"/>
  <ignoredErrors>
    <ignoredError sqref="G16:H16 G25:H25 G34:H34" numberStoredAsText="1"/>
    <ignoredError sqref="H11 H20" unlockedFormula="1"/>
  </ignoredErrors>
  <drawing r:id="rId2"/>
</worksheet>
</file>

<file path=xl/worksheets/sheet2.xml><?xml version="1.0" encoding="utf-8"?>
<worksheet xmlns="http://schemas.openxmlformats.org/spreadsheetml/2006/main" xmlns:r="http://schemas.openxmlformats.org/officeDocument/2006/relationships">
  <dimension ref="A1:N40"/>
  <sheetViews>
    <sheetView zoomScale="85" zoomScaleNormal="85" workbookViewId="0">
      <selection activeCell="D41" sqref="D41"/>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9.54296875" style="31" customWidth="1"/>
    <col min="7" max="12" width="14.453125" style="31" customWidth="1"/>
    <col min="13" max="16384" width="8.7265625" style="31"/>
  </cols>
  <sheetData>
    <row r="1" spans="1:12" ht="50.15" customHeight="1">
      <c r="A1" s="97"/>
      <c r="B1" s="97"/>
      <c r="C1" s="97"/>
      <c r="D1" s="97"/>
      <c r="E1" s="97"/>
      <c r="F1" s="97"/>
      <c r="G1" s="54"/>
      <c r="H1" s="54"/>
      <c r="I1" s="54"/>
      <c r="J1" s="54"/>
      <c r="K1" s="54"/>
      <c r="L1" s="54"/>
    </row>
    <row r="2" spans="1:12" ht="15" customHeight="1">
      <c r="A2" s="55"/>
      <c r="B2" s="55"/>
      <c r="C2" s="55"/>
      <c r="D2" s="55"/>
      <c r="E2" s="55"/>
      <c r="F2" s="55"/>
      <c r="G2" s="54"/>
      <c r="H2" s="54"/>
      <c r="I2" s="54"/>
      <c r="J2" s="54"/>
      <c r="K2" s="54"/>
      <c r="L2" s="54"/>
    </row>
    <row r="3" spans="1:12" s="2" customFormat="1">
      <c r="A3" s="98"/>
      <c r="B3" s="98"/>
      <c r="C3" s="98"/>
      <c r="D3" s="98"/>
      <c r="E3" s="98"/>
      <c r="F3" s="98"/>
      <c r="G3" s="37"/>
      <c r="H3" s="37"/>
      <c r="I3" s="37"/>
      <c r="J3" s="37"/>
      <c r="K3" s="37"/>
      <c r="L3" s="37"/>
    </row>
    <row r="4" spans="1:12" s="8" customFormat="1">
      <c r="A4" s="99" t="s">
        <v>30</v>
      </c>
      <c r="B4" s="99"/>
      <c r="C4" s="99"/>
      <c r="D4" s="99"/>
      <c r="E4" s="99"/>
      <c r="F4" s="99"/>
      <c r="G4" s="99"/>
      <c r="H4" s="99"/>
      <c r="I4" s="99"/>
      <c r="J4" s="99"/>
      <c r="K4" s="99"/>
      <c r="L4" s="56"/>
    </row>
    <row r="5" spans="1:12" s="8" customFormat="1" ht="16" customHeight="1">
      <c r="A5" s="100"/>
      <c r="B5" s="99"/>
      <c r="C5" s="99"/>
      <c r="D5" s="99"/>
      <c r="E5" s="99"/>
      <c r="F5" s="99"/>
      <c r="G5" s="56"/>
      <c r="H5" s="56"/>
      <c r="I5" s="56"/>
      <c r="J5" s="56"/>
      <c r="K5" s="56"/>
      <c r="L5" s="56"/>
    </row>
    <row r="6" spans="1:12" s="8" customFormat="1" ht="47.15" customHeight="1">
      <c r="A6" s="96" t="s">
        <v>31</v>
      </c>
      <c r="B6" s="96"/>
      <c r="C6" s="96"/>
      <c r="D6" s="96"/>
      <c r="E6" s="96"/>
      <c r="F6" s="96"/>
      <c r="G6" s="96"/>
      <c r="H6" s="96"/>
      <c r="I6" s="96"/>
      <c r="J6" s="96"/>
      <c r="K6" s="96"/>
      <c r="L6" s="96"/>
    </row>
    <row r="7" spans="1:12" s="8" customFormat="1" ht="43.5" customHeight="1">
      <c r="A7" s="96" t="s">
        <v>32</v>
      </c>
      <c r="B7" s="96"/>
      <c r="C7" s="96"/>
      <c r="D7" s="96"/>
      <c r="E7" s="96"/>
      <c r="F7" s="96"/>
      <c r="G7" s="96"/>
      <c r="H7" s="96"/>
      <c r="I7" s="96"/>
      <c r="J7" s="96"/>
      <c r="K7" s="96"/>
      <c r="L7" s="96"/>
    </row>
    <row r="8" spans="1:12" ht="14.5" customHeight="1">
      <c r="A8" s="74" t="s">
        <v>4</v>
      </c>
      <c r="B8" s="74" t="s">
        <v>29</v>
      </c>
      <c r="C8" s="74" t="s">
        <v>0</v>
      </c>
      <c r="D8" s="74" t="s">
        <v>1</v>
      </c>
      <c r="E8" s="74" t="s">
        <v>2</v>
      </c>
      <c r="F8" s="74" t="s">
        <v>3</v>
      </c>
      <c r="G8" s="74" t="s">
        <v>10</v>
      </c>
      <c r="H8" s="74" t="s">
        <v>11</v>
      </c>
      <c r="I8" s="74" t="s">
        <v>5</v>
      </c>
      <c r="J8" s="74" t="s">
        <v>12</v>
      </c>
      <c r="K8" s="74" t="s">
        <v>6</v>
      </c>
      <c r="L8" s="91" t="s">
        <v>13</v>
      </c>
    </row>
    <row r="9" spans="1:12" ht="79.5" customHeight="1">
      <c r="A9" s="75"/>
      <c r="B9" s="75"/>
      <c r="C9" s="75"/>
      <c r="D9" s="75"/>
      <c r="E9" s="75"/>
      <c r="F9" s="75"/>
      <c r="G9" s="75"/>
      <c r="H9" s="75"/>
      <c r="I9" s="75"/>
      <c r="J9" s="75"/>
      <c r="K9" s="75"/>
      <c r="L9" s="92"/>
    </row>
    <row r="10" spans="1:12" ht="25" customHeight="1">
      <c r="A10" s="93" t="s">
        <v>21</v>
      </c>
      <c r="B10" s="94"/>
      <c r="C10" s="94"/>
      <c r="D10" s="94"/>
      <c r="E10" s="94"/>
      <c r="F10" s="94"/>
      <c r="G10" s="94"/>
      <c r="H10" s="94"/>
      <c r="I10" s="94"/>
      <c r="J10" s="94"/>
      <c r="K10" s="94"/>
      <c r="L10" s="95"/>
    </row>
    <row r="11" spans="1:12" ht="14.5" customHeight="1">
      <c r="A11" s="22">
        <v>42766</v>
      </c>
      <c r="B11" s="23" t="s">
        <v>28</v>
      </c>
      <c r="C11" s="22">
        <v>42767</v>
      </c>
      <c r="D11" s="21" t="s">
        <v>18</v>
      </c>
      <c r="E11" s="23" t="s">
        <v>24</v>
      </c>
      <c r="F11" s="22">
        <v>42776</v>
      </c>
      <c r="G11" s="24">
        <v>3.3000000000000002E-2</v>
      </c>
      <c r="H11" s="29">
        <v>0.96699999999999997</v>
      </c>
      <c r="I11" s="26">
        <v>5.0299999999999997E-2</v>
      </c>
      <c r="J11" s="28">
        <v>5.3600000000000002E-2</v>
      </c>
      <c r="K11" s="30">
        <v>5.2464065708418897E-2</v>
      </c>
      <c r="L11" s="28">
        <v>5.3499999999999999E-2</v>
      </c>
    </row>
    <row r="12" spans="1:12" ht="25" customHeight="1">
      <c r="A12" s="93" t="s">
        <v>22</v>
      </c>
      <c r="B12" s="94"/>
      <c r="C12" s="94"/>
      <c r="D12" s="94"/>
      <c r="E12" s="94"/>
      <c r="F12" s="94"/>
      <c r="G12" s="94"/>
      <c r="H12" s="94"/>
      <c r="I12" s="94"/>
      <c r="J12" s="94"/>
      <c r="K12" s="94"/>
      <c r="L12" s="95"/>
    </row>
    <row r="13" spans="1:12">
      <c r="A13" s="35">
        <v>42580</v>
      </c>
      <c r="B13" s="23" t="s">
        <v>26</v>
      </c>
      <c r="C13" s="35">
        <v>42583</v>
      </c>
      <c r="D13" s="21" t="s">
        <v>18</v>
      </c>
      <c r="E13" s="23" t="s">
        <v>16</v>
      </c>
      <c r="F13" s="22">
        <v>42592</v>
      </c>
      <c r="G13" s="24">
        <v>8.8099999999999998E-2</v>
      </c>
      <c r="H13" s="24">
        <v>0.91190000000000004</v>
      </c>
      <c r="I13" s="26">
        <v>5.4300000000000001E-2</v>
      </c>
      <c r="J13" s="26">
        <v>5.6893152134881192E-2</v>
      </c>
      <c r="K13" s="33">
        <v>5.2502976899261769E-2</v>
      </c>
      <c r="L13" s="28">
        <v>5.3999999999999999E-2</v>
      </c>
    </row>
    <row r="14" spans="1:12">
      <c r="A14" s="35">
        <v>42613</v>
      </c>
      <c r="B14" s="23" t="s">
        <v>26</v>
      </c>
      <c r="C14" s="35">
        <v>42614</v>
      </c>
      <c r="D14" s="21" t="s">
        <v>18</v>
      </c>
      <c r="E14" s="23" t="s">
        <v>16</v>
      </c>
      <c r="F14" s="22">
        <v>42622</v>
      </c>
      <c r="G14" s="24">
        <v>1</v>
      </c>
      <c r="H14" s="24">
        <v>0</v>
      </c>
      <c r="I14" s="26">
        <v>5.3699999999999998E-2</v>
      </c>
      <c r="J14" s="26">
        <v>5.6497348749053877E-2</v>
      </c>
      <c r="K14" s="57">
        <v>5.2463356973995304E-2</v>
      </c>
      <c r="L14" s="26">
        <v>5.3199999999999997E-2</v>
      </c>
    </row>
    <row r="15" spans="1:12">
      <c r="A15" s="35">
        <v>42643</v>
      </c>
      <c r="B15" s="23" t="s">
        <v>26</v>
      </c>
      <c r="C15" s="35">
        <v>42646</v>
      </c>
      <c r="D15" s="21" t="s">
        <v>18</v>
      </c>
      <c r="E15" s="23" t="s">
        <v>16</v>
      </c>
      <c r="F15" s="22">
        <v>42654</v>
      </c>
      <c r="G15" s="24">
        <v>1</v>
      </c>
      <c r="H15" s="24">
        <v>0</v>
      </c>
      <c r="I15" s="26">
        <v>5.3999999999999999E-2</v>
      </c>
      <c r="J15" s="26">
        <v>5.6039023452109323E-2</v>
      </c>
      <c r="K15" s="33">
        <v>5.2412013139371223E-2</v>
      </c>
      <c r="L15" s="28">
        <v>5.2699999999999997E-2</v>
      </c>
    </row>
    <row r="16" spans="1:12">
      <c r="A16" s="35">
        <v>42674</v>
      </c>
      <c r="B16" s="23" t="s">
        <v>26</v>
      </c>
      <c r="C16" s="35">
        <v>42675</v>
      </c>
      <c r="D16" s="21" t="s">
        <v>18</v>
      </c>
      <c r="E16" s="23" t="s">
        <v>16</v>
      </c>
      <c r="F16" s="22">
        <v>42683</v>
      </c>
      <c r="G16" s="24">
        <v>6.4500000000000002E-2</v>
      </c>
      <c r="H16" s="24">
        <v>0.9355</v>
      </c>
      <c r="I16" s="26">
        <v>5.2900000000000003E-2</v>
      </c>
      <c r="J16" s="26">
        <v>5.6382098087103226E-2</v>
      </c>
      <c r="K16" s="57">
        <v>5.2398042414355667E-2</v>
      </c>
      <c r="L16" s="26">
        <v>5.1700000000000003E-2</v>
      </c>
    </row>
    <row r="17" spans="1:14">
      <c r="A17" s="35">
        <v>42704</v>
      </c>
      <c r="B17" s="23" t="s">
        <v>26</v>
      </c>
      <c r="C17" s="35">
        <v>42705</v>
      </c>
      <c r="D17" s="21" t="s">
        <v>18</v>
      </c>
      <c r="E17" s="23" t="s">
        <v>16</v>
      </c>
      <c r="F17" s="22">
        <v>42713</v>
      </c>
      <c r="G17" s="24">
        <v>4.2900000000000001E-2</v>
      </c>
      <c r="H17" s="24">
        <v>0.95709999999999995</v>
      </c>
      <c r="I17" s="26">
        <v>5.4100000000000002E-2</v>
      </c>
      <c r="J17" s="26">
        <v>5.6158848501930168E-2</v>
      </c>
      <c r="K17" s="33">
        <v>5.2372136079611241E-2</v>
      </c>
      <c r="L17" s="28">
        <v>5.2499999999999998E-2</v>
      </c>
    </row>
    <row r="18" spans="1:14">
      <c r="A18" s="35">
        <v>42734</v>
      </c>
      <c r="B18" s="23" t="s">
        <v>26</v>
      </c>
      <c r="C18" s="35">
        <v>42738</v>
      </c>
      <c r="D18" s="21" t="s">
        <v>18</v>
      </c>
      <c r="E18" s="23" t="s">
        <v>16</v>
      </c>
      <c r="F18" s="22">
        <v>42745</v>
      </c>
      <c r="G18" s="24">
        <v>1</v>
      </c>
      <c r="H18" s="24">
        <v>0</v>
      </c>
      <c r="I18" s="26">
        <v>5.2400000000000002E-2</v>
      </c>
      <c r="J18" s="26">
        <v>5.6005850915354184E-2</v>
      </c>
      <c r="K18" s="57">
        <v>5.2310519062930674E-2</v>
      </c>
      <c r="L18" s="26">
        <v>5.2699999999999997E-2</v>
      </c>
    </row>
    <row r="19" spans="1:14">
      <c r="A19" s="35">
        <v>42766</v>
      </c>
      <c r="B19" s="23" t="s">
        <v>26</v>
      </c>
      <c r="C19" s="35">
        <v>42767</v>
      </c>
      <c r="D19" s="21" t="s">
        <v>18</v>
      </c>
      <c r="E19" s="23" t="s">
        <v>16</v>
      </c>
      <c r="F19" s="22">
        <v>42776</v>
      </c>
      <c r="G19" s="24">
        <v>3.3000000000000002E-2</v>
      </c>
      <c r="H19" s="29">
        <v>0.96699999999999997</v>
      </c>
      <c r="I19" s="58">
        <v>5.0299999999999997E-2</v>
      </c>
      <c r="J19" s="58">
        <v>5.5181275655682871E-2</v>
      </c>
      <c r="K19" s="32">
        <v>5.2464065708418925E-2</v>
      </c>
      <c r="L19" s="59">
        <v>5.2999999999999999E-2</v>
      </c>
    </row>
    <row r="20" spans="1:14">
      <c r="A20" s="35">
        <v>42794</v>
      </c>
      <c r="B20" s="23" t="s">
        <v>26</v>
      </c>
      <c r="C20" s="35">
        <v>42795</v>
      </c>
      <c r="D20" s="21" t="s">
        <v>18</v>
      </c>
      <c r="E20" s="23" t="s">
        <v>16</v>
      </c>
      <c r="F20" s="22">
        <v>42804</v>
      </c>
      <c r="G20" s="24">
        <v>1</v>
      </c>
      <c r="H20" s="29">
        <v>0</v>
      </c>
      <c r="I20" s="26">
        <v>4.7199999999999999E-2</v>
      </c>
      <c r="J20" s="26">
        <v>5.4933676844084817E-2</v>
      </c>
      <c r="K20" s="27">
        <v>5.2462026751303598E-2</v>
      </c>
      <c r="L20" s="26">
        <v>5.270358E-2</v>
      </c>
    </row>
    <row r="21" spans="1:14">
      <c r="A21" s="35">
        <v>42825</v>
      </c>
      <c r="B21" s="23" t="s">
        <v>26</v>
      </c>
      <c r="C21" s="35">
        <v>42828</v>
      </c>
      <c r="D21" s="21" t="s">
        <v>18</v>
      </c>
      <c r="E21" s="23" t="s">
        <v>16</v>
      </c>
      <c r="F21" s="22">
        <v>42836</v>
      </c>
      <c r="G21" s="24">
        <v>0.7782140500000001</v>
      </c>
      <c r="H21" s="24">
        <v>0.22178595000000001</v>
      </c>
      <c r="I21" s="26">
        <v>4.9799999999999997E-2</v>
      </c>
      <c r="J21" s="28">
        <v>5.4450180848597061E-2</v>
      </c>
      <c r="K21" s="30">
        <v>5.2400990099009941E-2</v>
      </c>
      <c r="L21" s="28">
        <v>5.2705219999999997E-2</v>
      </c>
      <c r="M21" s="60"/>
      <c r="N21" s="61"/>
    </row>
    <row r="22" spans="1:14">
      <c r="A22" s="35">
        <v>42853</v>
      </c>
      <c r="B22" s="23" t="s">
        <v>26</v>
      </c>
      <c r="C22" s="35">
        <v>42857</v>
      </c>
      <c r="D22" s="21" t="s">
        <v>18</v>
      </c>
      <c r="E22" s="23" t="s">
        <v>16</v>
      </c>
      <c r="F22" s="22">
        <v>42866</v>
      </c>
      <c r="G22" s="24">
        <v>0.90374915</v>
      </c>
      <c r="H22" s="24">
        <v>9.6250849999999999E-2</v>
      </c>
      <c r="I22" s="26">
        <v>5.04E-2</v>
      </c>
      <c r="J22" s="28">
        <v>5.472282549710477E-2</v>
      </c>
      <c r="K22" s="30">
        <v>5.2387659289067773E-2</v>
      </c>
      <c r="L22" s="28">
        <v>5.2688449999999998E-2</v>
      </c>
      <c r="M22" s="60"/>
      <c r="N22" s="61"/>
    </row>
    <row r="23" spans="1:14">
      <c r="A23" s="35">
        <v>42886</v>
      </c>
      <c r="B23" s="23" t="s">
        <v>26</v>
      </c>
      <c r="C23" s="35">
        <v>42887</v>
      </c>
      <c r="D23" s="21" t="s">
        <v>18</v>
      </c>
      <c r="E23" s="23" t="s">
        <v>16</v>
      </c>
      <c r="F23" s="22">
        <v>42895</v>
      </c>
      <c r="G23" s="24">
        <v>0.22958855</v>
      </c>
      <c r="H23" s="24">
        <v>0.77041145</v>
      </c>
      <c r="I23" s="26">
        <v>5.0889999999999998E-2</v>
      </c>
      <c r="J23" s="28">
        <v>5.4407013714218105E-2</v>
      </c>
      <c r="K23" s="30">
        <v>5.2362869198312276E-2</v>
      </c>
      <c r="L23" s="28">
        <v>5.2136920000000003E-2</v>
      </c>
      <c r="M23" s="60"/>
      <c r="N23" s="61"/>
    </row>
    <row r="24" spans="1:14">
      <c r="A24" s="35">
        <v>42916</v>
      </c>
      <c r="B24" s="23" t="s">
        <v>26</v>
      </c>
      <c r="C24" s="35">
        <v>42919</v>
      </c>
      <c r="D24" s="21" t="s">
        <v>18</v>
      </c>
      <c r="E24" s="23" t="s">
        <v>16</v>
      </c>
      <c r="F24" s="22">
        <v>42927</v>
      </c>
      <c r="G24" s="24">
        <v>8.3000000000000001E-3</v>
      </c>
      <c r="H24" s="24">
        <v>0.99170000000000003</v>
      </c>
      <c r="I24" s="26">
        <v>5.2200000000000003E-2</v>
      </c>
      <c r="J24" s="28">
        <v>5.403217534791508E-2</v>
      </c>
      <c r="K24" s="30">
        <v>5.2315325248070602E-2</v>
      </c>
      <c r="L24" s="28">
        <v>5.2127869999999993E-2</v>
      </c>
      <c r="M24" s="60"/>
      <c r="N24" s="61"/>
    </row>
    <row r="25" spans="1:14" ht="25" customHeight="1">
      <c r="A25" s="93" t="s">
        <v>23</v>
      </c>
      <c r="B25" s="94"/>
      <c r="C25" s="94"/>
      <c r="D25" s="94"/>
      <c r="E25" s="94"/>
      <c r="F25" s="94"/>
      <c r="G25" s="94"/>
      <c r="H25" s="94"/>
      <c r="I25" s="94"/>
      <c r="J25" s="94"/>
      <c r="K25" s="94"/>
      <c r="L25" s="95"/>
    </row>
    <row r="26" spans="1:14">
      <c r="A26" s="35">
        <v>42580</v>
      </c>
      <c r="B26" s="23" t="s">
        <v>27</v>
      </c>
      <c r="C26" s="35">
        <v>42583</v>
      </c>
      <c r="D26" s="21" t="s">
        <v>25</v>
      </c>
      <c r="E26" s="23" t="s">
        <v>16</v>
      </c>
      <c r="F26" s="22">
        <v>42592</v>
      </c>
      <c r="G26" s="24">
        <v>8.8099999999999998E-2</v>
      </c>
      <c r="H26" s="24">
        <v>0.91190000000000004</v>
      </c>
      <c r="I26" s="26">
        <v>5.4300000000000001E-2</v>
      </c>
      <c r="J26" s="26">
        <v>5.2229305777254077E-2</v>
      </c>
      <c r="K26" s="33">
        <v>0.50084586466165437</v>
      </c>
      <c r="L26" s="28" t="s">
        <v>20</v>
      </c>
    </row>
    <row r="27" spans="1:14">
      <c r="A27" s="35">
        <v>42613</v>
      </c>
      <c r="B27" s="23" t="s">
        <v>27</v>
      </c>
      <c r="C27" s="35">
        <v>42614</v>
      </c>
      <c r="D27" s="21" t="s">
        <v>25</v>
      </c>
      <c r="E27" s="23" t="s">
        <v>16</v>
      </c>
      <c r="F27" s="22">
        <v>42622</v>
      </c>
      <c r="G27" s="24">
        <v>1</v>
      </c>
      <c r="H27" s="24">
        <v>0</v>
      </c>
      <c r="I27" s="26">
        <v>5.3699999999999998E-2</v>
      </c>
      <c r="J27" s="26">
        <v>5.1783404577626292E-2</v>
      </c>
      <c r="K27" s="57">
        <v>0.50000000000000022</v>
      </c>
      <c r="L27" s="28" t="s">
        <v>20</v>
      </c>
    </row>
    <row r="28" spans="1:14">
      <c r="A28" s="35">
        <v>42643</v>
      </c>
      <c r="B28" s="23" t="s">
        <v>27</v>
      </c>
      <c r="C28" s="35">
        <v>42646</v>
      </c>
      <c r="D28" s="21" t="s">
        <v>25</v>
      </c>
      <c r="E28" s="23" t="s">
        <v>16</v>
      </c>
      <c r="F28" s="22">
        <v>42654</v>
      </c>
      <c r="G28" s="24">
        <v>1</v>
      </c>
      <c r="H28" s="24">
        <v>0</v>
      </c>
      <c r="I28" s="26">
        <v>5.3999999999999999E-2</v>
      </c>
      <c r="J28" s="26">
        <v>5.1273639721444671E-2</v>
      </c>
      <c r="K28" s="33">
        <v>0.49875776397515548</v>
      </c>
      <c r="L28" s="28">
        <v>5.1999999999999998E-2</v>
      </c>
    </row>
    <row r="29" spans="1:14">
      <c r="A29" s="35">
        <v>42674</v>
      </c>
      <c r="B29" s="23" t="s">
        <v>27</v>
      </c>
      <c r="C29" s="35">
        <v>42675</v>
      </c>
      <c r="D29" s="21" t="s">
        <v>25</v>
      </c>
      <c r="E29" s="23" t="s">
        <v>16</v>
      </c>
      <c r="F29" s="22">
        <v>42683</v>
      </c>
      <c r="G29" s="24">
        <v>6.4500000000000002E-2</v>
      </c>
      <c r="H29" s="24">
        <v>0.9355</v>
      </c>
      <c r="I29" s="26">
        <v>5.2900000000000003E-2</v>
      </c>
      <c r="J29" s="26">
        <v>5.1498114223468373E-2</v>
      </c>
      <c r="K29" s="57">
        <v>0.49887543252595179</v>
      </c>
      <c r="L29" s="26">
        <v>5.0900000000000001E-2</v>
      </c>
    </row>
    <row r="30" spans="1:14">
      <c r="A30" s="35">
        <v>42704</v>
      </c>
      <c r="B30" s="23" t="s">
        <v>27</v>
      </c>
      <c r="C30" s="35">
        <v>42705</v>
      </c>
      <c r="D30" s="21" t="s">
        <v>25</v>
      </c>
      <c r="E30" s="23" t="s">
        <v>16</v>
      </c>
      <c r="F30" s="22">
        <v>42713</v>
      </c>
      <c r="G30" s="24">
        <v>4.2900000000000001E-2</v>
      </c>
      <c r="H30" s="24">
        <v>0.95709999999999995</v>
      </c>
      <c r="I30" s="26">
        <v>5.4100000000000002E-2</v>
      </c>
      <c r="J30" s="26">
        <v>5.1173234389275957E-2</v>
      </c>
      <c r="K30" s="33">
        <v>0.4985666104553122</v>
      </c>
      <c r="L30" s="28">
        <v>5.1799999999999999E-2</v>
      </c>
    </row>
    <row r="31" spans="1:14">
      <c r="A31" s="35">
        <v>42734</v>
      </c>
      <c r="B31" s="23" t="s">
        <v>27</v>
      </c>
      <c r="C31" s="35">
        <v>42738</v>
      </c>
      <c r="D31" s="21" t="s">
        <v>25</v>
      </c>
      <c r="E31" s="23" t="s">
        <v>16</v>
      </c>
      <c r="F31" s="22">
        <v>42745</v>
      </c>
      <c r="G31" s="24">
        <v>1</v>
      </c>
      <c r="H31" s="24">
        <v>0</v>
      </c>
      <c r="I31" s="26">
        <v>5.2400000000000002E-2</v>
      </c>
      <c r="J31" s="26">
        <v>5.0976985652709562E-2</v>
      </c>
      <c r="K31" s="57">
        <v>0.49704675963904865</v>
      </c>
      <c r="L31" s="26">
        <v>5.1900000000000002E-2</v>
      </c>
    </row>
    <row r="32" spans="1:14">
      <c r="A32" s="35">
        <v>42766</v>
      </c>
      <c r="B32" s="23" t="s">
        <v>27</v>
      </c>
      <c r="C32" s="35">
        <v>42767</v>
      </c>
      <c r="D32" s="21" t="s">
        <v>25</v>
      </c>
      <c r="E32" s="23" t="s">
        <v>16</v>
      </c>
      <c r="F32" s="22">
        <v>42776</v>
      </c>
      <c r="G32" s="24">
        <v>3.3000000000000002E-2</v>
      </c>
      <c r="H32" s="29">
        <v>0.96699999999999997</v>
      </c>
      <c r="I32" s="58">
        <v>5.0299999999999997E-2</v>
      </c>
      <c r="J32" s="58">
        <v>5.0046870960876511E-2</v>
      </c>
      <c r="K32" s="32">
        <v>0.50304487179487212</v>
      </c>
      <c r="L32" s="59">
        <v>5.2999999999999999E-2</v>
      </c>
    </row>
    <row r="33" spans="1:13">
      <c r="A33" s="35">
        <v>42794</v>
      </c>
      <c r="B33" s="23" t="s">
        <v>27</v>
      </c>
      <c r="C33" s="35">
        <v>42795</v>
      </c>
      <c r="D33" s="21" t="s">
        <v>25</v>
      </c>
      <c r="E33" s="23" t="s">
        <v>16</v>
      </c>
      <c r="F33" s="22">
        <v>42804</v>
      </c>
      <c r="G33" s="24">
        <v>1</v>
      </c>
      <c r="H33" s="29">
        <v>0</v>
      </c>
      <c r="I33" s="26">
        <v>4.7199999999999999E-2</v>
      </c>
      <c r="J33" s="26">
        <v>4.9703721122446178E-2</v>
      </c>
      <c r="K33" s="27">
        <v>0.50344827586206919</v>
      </c>
      <c r="L33" s="28">
        <v>5.2986510000000007E-2</v>
      </c>
    </row>
    <row r="34" spans="1:13">
      <c r="A34" s="35">
        <v>42825</v>
      </c>
      <c r="B34" s="23" t="s">
        <v>27</v>
      </c>
      <c r="C34" s="35">
        <v>42828</v>
      </c>
      <c r="D34" s="21" t="s">
        <v>25</v>
      </c>
      <c r="E34" s="23" t="s">
        <v>16</v>
      </c>
      <c r="F34" s="22">
        <v>42836</v>
      </c>
      <c r="G34" s="24">
        <v>0.77821389250000006</v>
      </c>
      <c r="H34" s="24">
        <v>0.2217861075</v>
      </c>
      <c r="I34" s="26">
        <v>4.9799999999999997E-2</v>
      </c>
      <c r="J34" s="28">
        <v>4.916204834941041E-2</v>
      </c>
      <c r="K34" s="30">
        <v>0.50190985485103157</v>
      </c>
      <c r="L34" s="28">
        <v>5.2991020000000007E-2</v>
      </c>
    </row>
    <row r="35" spans="1:13">
      <c r="A35" s="35">
        <v>42853</v>
      </c>
      <c r="B35" s="23" t="s">
        <v>27</v>
      </c>
      <c r="C35" s="35">
        <v>42857</v>
      </c>
      <c r="D35" s="21" t="s">
        <v>25</v>
      </c>
      <c r="E35" s="23" t="s">
        <v>16</v>
      </c>
      <c r="F35" s="22">
        <v>42866</v>
      </c>
      <c r="G35" s="24">
        <v>0.90374915</v>
      </c>
      <c r="H35" s="24">
        <v>9.6250849999999999E-2</v>
      </c>
      <c r="I35" s="26">
        <v>5.04E-2</v>
      </c>
      <c r="J35" s="28">
        <v>4.9297076310294001E-2</v>
      </c>
      <c r="K35" s="30">
        <v>0.50194319880418559</v>
      </c>
      <c r="L35" s="28">
        <v>5.2966980000000004E-2</v>
      </c>
    </row>
    <row r="36" spans="1:13">
      <c r="A36" s="35">
        <v>42886</v>
      </c>
      <c r="B36" s="23" t="s">
        <v>27</v>
      </c>
      <c r="C36" s="35">
        <v>42887</v>
      </c>
      <c r="D36" s="21" t="s">
        <v>25</v>
      </c>
      <c r="E36" s="23" t="s">
        <v>16</v>
      </c>
      <c r="F36" s="22">
        <v>42895</v>
      </c>
      <c r="G36" s="24">
        <v>0.229588555</v>
      </c>
      <c r="H36" s="24">
        <v>0.77041144499999992</v>
      </c>
      <c r="I36" s="26">
        <f>I23</f>
        <v>5.0889999999999998E-2</v>
      </c>
      <c r="J36" s="28">
        <v>4.8898315196410018E-2</v>
      </c>
      <c r="K36" s="30">
        <v>0.50160818713450317</v>
      </c>
      <c r="L36" s="28">
        <v>5.2406189999999998E-2</v>
      </c>
    </row>
    <row r="37" spans="1:13">
      <c r="A37" s="35">
        <v>42916</v>
      </c>
      <c r="B37" s="23" t="s">
        <v>27</v>
      </c>
      <c r="C37" s="35">
        <v>42919</v>
      </c>
      <c r="D37" s="21" t="s">
        <v>25</v>
      </c>
      <c r="E37" s="23" t="s">
        <v>16</v>
      </c>
      <c r="F37" s="22">
        <v>42927</v>
      </c>
      <c r="G37" s="24">
        <v>8.3000000000000001E-3</v>
      </c>
      <c r="H37" s="24">
        <v>0.99170000000000003</v>
      </c>
      <c r="I37" s="26">
        <f>I24</f>
        <v>5.2200000000000003E-2</v>
      </c>
      <c r="J37" s="28">
        <v>4.843994952321911E-2</v>
      </c>
      <c r="K37" s="30">
        <v>0.50057142857142889</v>
      </c>
      <c r="L37" s="28">
        <v>5.2450749999999997E-2</v>
      </c>
    </row>
    <row r="38" spans="1:13">
      <c r="A38" s="62"/>
    </row>
    <row r="39" spans="1:13" s="2" customFormat="1" ht="42" customHeight="1">
      <c r="A39" s="71" t="s">
        <v>79</v>
      </c>
      <c r="B39" s="71"/>
      <c r="C39" s="71"/>
      <c r="D39" s="71"/>
      <c r="E39" s="71"/>
      <c r="F39" s="71"/>
      <c r="G39" s="71"/>
      <c r="H39" s="71"/>
      <c r="I39" s="71"/>
      <c r="J39" s="71"/>
      <c r="K39" s="71"/>
      <c r="L39" s="71"/>
      <c r="M39" s="20"/>
    </row>
    <row r="40" spans="1:13">
      <c r="A40" s="62"/>
    </row>
  </sheetData>
  <mergeCells count="22">
    <mergeCell ref="A7:L7"/>
    <mergeCell ref="A1:F1"/>
    <mergeCell ref="A3:F3"/>
    <mergeCell ref="A4:K4"/>
    <mergeCell ref="A5:F5"/>
    <mergeCell ref="A6:L6"/>
    <mergeCell ref="I8:I9"/>
    <mergeCell ref="J8:J9"/>
    <mergeCell ref="A39:L39"/>
    <mergeCell ref="A10:L10"/>
    <mergeCell ref="A12:L12"/>
    <mergeCell ref="A25:L25"/>
    <mergeCell ref="K8:K9"/>
    <mergeCell ref="L8:L9"/>
    <mergeCell ref="A8:A9"/>
    <mergeCell ref="B8:B9"/>
    <mergeCell ref="C8:C9"/>
    <mergeCell ref="D8:D9"/>
    <mergeCell ref="E8:E9"/>
    <mergeCell ref="F8:F9"/>
    <mergeCell ref="G8:G9"/>
    <mergeCell ref="H8:H9"/>
  </mergeCells>
  <phoneticPr fontId="0" type="noConversion"/>
  <printOptions horizontalCentered="1" verticalCentered="1"/>
  <pageMargins left="0.2" right="0.2" top="0.25" bottom="0.25" header="0.3" footer="0.3"/>
  <pageSetup paperSize="9" scale="90" orientation="landscape" r:id="rId1"/>
  <drawing r:id="rId2"/>
</worksheet>
</file>

<file path=xl/worksheets/sheet3.xml><?xml version="1.0" encoding="utf-8"?>
<worksheet xmlns="http://schemas.openxmlformats.org/spreadsheetml/2006/main" xmlns:r="http://schemas.openxmlformats.org/officeDocument/2006/relationships">
  <dimension ref="A1:M81"/>
  <sheetViews>
    <sheetView zoomScale="84" zoomScaleNormal="84" workbookViewId="0">
      <selection activeCell="A78" sqref="A78:L78"/>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16" style="31" bestFit="1" customWidth="1"/>
    <col min="7" max="12" width="14.453125" style="31" customWidth="1"/>
    <col min="13" max="16384" width="8.7265625" style="31"/>
  </cols>
  <sheetData>
    <row r="1" spans="1:12">
      <c r="A1" s="102"/>
      <c r="B1" s="102"/>
      <c r="C1" s="102"/>
      <c r="D1" s="102"/>
      <c r="E1" s="102"/>
      <c r="F1" s="102"/>
    </row>
    <row r="2" spans="1:12">
      <c r="A2" s="63"/>
      <c r="B2" s="63"/>
      <c r="C2" s="63"/>
      <c r="D2" s="63"/>
      <c r="E2" s="63"/>
      <c r="F2" s="63"/>
    </row>
    <row r="3" spans="1:12" s="2" customFormat="1">
      <c r="A3" s="77"/>
      <c r="B3" s="77"/>
      <c r="C3" s="77"/>
      <c r="D3" s="77"/>
      <c r="E3" s="77"/>
      <c r="F3" s="77"/>
    </row>
    <row r="4" spans="1:12" s="2" customFormat="1">
      <c r="A4" s="53"/>
      <c r="B4" s="53"/>
      <c r="C4" s="53"/>
      <c r="D4" s="53"/>
      <c r="E4" s="53"/>
      <c r="F4" s="53"/>
    </row>
    <row r="5" spans="1:12" s="2" customFormat="1">
      <c r="A5" s="53"/>
      <c r="B5" s="53"/>
      <c r="C5" s="53"/>
      <c r="D5" s="53"/>
      <c r="E5" s="53"/>
      <c r="F5" s="53"/>
    </row>
    <row r="6" spans="1:12" s="8" customFormat="1" ht="14.5" customHeight="1">
      <c r="A6" s="79" t="s">
        <v>30</v>
      </c>
      <c r="B6" s="79"/>
      <c r="C6" s="79"/>
      <c r="D6" s="79"/>
      <c r="E6" s="79"/>
      <c r="F6" s="79"/>
      <c r="G6" s="79"/>
      <c r="H6" s="79"/>
      <c r="I6" s="79"/>
      <c r="J6" s="79"/>
      <c r="K6" s="79"/>
    </row>
    <row r="7" spans="1:12" s="8" customFormat="1">
      <c r="A7" s="78"/>
      <c r="B7" s="78"/>
      <c r="C7" s="78"/>
      <c r="D7" s="78"/>
      <c r="E7" s="78"/>
      <c r="F7" s="78"/>
    </row>
    <row r="8" spans="1:12" s="8" customFormat="1" ht="47.15" customHeight="1">
      <c r="A8" s="96" t="s">
        <v>31</v>
      </c>
      <c r="B8" s="96"/>
      <c r="C8" s="96"/>
      <c r="D8" s="96"/>
      <c r="E8" s="96"/>
      <c r="F8" s="96"/>
      <c r="G8" s="96"/>
      <c r="H8" s="96"/>
      <c r="I8" s="96"/>
      <c r="J8" s="96"/>
      <c r="K8" s="96"/>
      <c r="L8" s="96"/>
    </row>
    <row r="9" spans="1:12" s="8" customFormat="1" ht="53.5" customHeight="1">
      <c r="A9" s="101" t="s">
        <v>32</v>
      </c>
      <c r="B9" s="101"/>
      <c r="C9" s="101"/>
      <c r="D9" s="101"/>
      <c r="E9" s="101"/>
      <c r="F9" s="101"/>
      <c r="G9" s="101"/>
      <c r="H9" s="101"/>
      <c r="I9" s="101"/>
      <c r="J9" s="101"/>
      <c r="K9" s="101"/>
      <c r="L9" s="101"/>
    </row>
    <row r="10" spans="1:12" ht="14.5" customHeight="1">
      <c r="A10" s="74" t="s">
        <v>4</v>
      </c>
      <c r="B10" s="74" t="s">
        <v>29</v>
      </c>
      <c r="C10" s="74" t="s">
        <v>0</v>
      </c>
      <c r="D10" s="74" t="s">
        <v>1</v>
      </c>
      <c r="E10" s="74" t="s">
        <v>2</v>
      </c>
      <c r="F10" s="74" t="s">
        <v>3</v>
      </c>
      <c r="G10" s="74" t="s">
        <v>10</v>
      </c>
      <c r="H10" s="74" t="s">
        <v>11</v>
      </c>
      <c r="I10" s="74" t="s">
        <v>5</v>
      </c>
      <c r="J10" s="74" t="s">
        <v>12</v>
      </c>
      <c r="K10" s="74" t="s">
        <v>6</v>
      </c>
      <c r="L10" s="91" t="s">
        <v>13</v>
      </c>
    </row>
    <row r="11" spans="1:12" ht="50.5" customHeight="1">
      <c r="A11" s="75"/>
      <c r="B11" s="75"/>
      <c r="C11" s="75"/>
      <c r="D11" s="75"/>
      <c r="E11" s="75"/>
      <c r="F11" s="75"/>
      <c r="G11" s="75"/>
      <c r="H11" s="75"/>
      <c r="I11" s="75"/>
      <c r="J11" s="75"/>
      <c r="K11" s="75"/>
      <c r="L11" s="92"/>
    </row>
    <row r="12" spans="1:12" ht="22" customHeight="1">
      <c r="A12" s="82" t="s">
        <v>33</v>
      </c>
      <c r="B12" s="83"/>
      <c r="C12" s="83"/>
      <c r="D12" s="83"/>
      <c r="E12" s="83"/>
      <c r="F12" s="83"/>
      <c r="G12" s="83"/>
      <c r="H12" s="83"/>
      <c r="I12" s="83"/>
      <c r="J12" s="83"/>
      <c r="K12" s="83"/>
      <c r="L12" s="84"/>
    </row>
    <row r="13" spans="1:12">
      <c r="A13" s="22">
        <v>42580</v>
      </c>
      <c r="B13" s="23" t="s">
        <v>34</v>
      </c>
      <c r="C13" s="22">
        <v>42583</v>
      </c>
      <c r="D13" s="21" t="s">
        <v>35</v>
      </c>
      <c r="E13" s="23" t="s">
        <v>16</v>
      </c>
      <c r="F13" s="22">
        <v>42590</v>
      </c>
      <c r="G13" s="24">
        <v>0.94179999999999997</v>
      </c>
      <c r="H13" s="24">
        <v>5.8200000000000002E-2</v>
      </c>
      <c r="I13" s="25">
        <v>5.7000000000000002E-2</v>
      </c>
      <c r="J13" s="26">
        <v>7.4311283476087384E-2</v>
      </c>
      <c r="K13" s="27">
        <v>0.7974872388704316</v>
      </c>
      <c r="L13" s="28">
        <v>5.657123E-2</v>
      </c>
    </row>
    <row r="14" spans="1:12">
      <c r="A14" s="22">
        <v>42613</v>
      </c>
      <c r="B14" s="23" t="s">
        <v>34</v>
      </c>
      <c r="C14" s="22">
        <v>42614</v>
      </c>
      <c r="D14" s="21" t="s">
        <v>35</v>
      </c>
      <c r="E14" s="23" t="s">
        <v>16</v>
      </c>
      <c r="F14" s="22">
        <v>42621</v>
      </c>
      <c r="G14" s="24">
        <v>0.8659</v>
      </c>
      <c r="H14" s="24">
        <v>0.1341</v>
      </c>
      <c r="I14" s="25">
        <v>5.3999999999999999E-2</v>
      </c>
      <c r="J14" s="26">
        <v>7.3236820347660256E-2</v>
      </c>
      <c r="K14" s="27">
        <v>0.79581363476562472</v>
      </c>
      <c r="L14" s="28">
        <v>5.5079339999999997E-2</v>
      </c>
    </row>
    <row r="15" spans="1:12">
      <c r="A15" s="22">
        <v>42643</v>
      </c>
      <c r="B15" s="23" t="s">
        <v>34</v>
      </c>
      <c r="C15" s="22">
        <v>42646</v>
      </c>
      <c r="D15" s="21" t="s">
        <v>35</v>
      </c>
      <c r="E15" s="23" t="s">
        <v>16</v>
      </c>
      <c r="F15" s="22">
        <v>42653</v>
      </c>
      <c r="G15" s="24">
        <v>0.89580000000000004</v>
      </c>
      <c r="H15" s="24">
        <v>0.1042</v>
      </c>
      <c r="I15" s="25">
        <v>5.3999999999999999E-2</v>
      </c>
      <c r="J15" s="26">
        <v>7.2483622126793684E-2</v>
      </c>
      <c r="K15" s="27">
        <v>0.79410272927295888</v>
      </c>
      <c r="L15" s="28">
        <v>5.4188299999999995E-2</v>
      </c>
    </row>
    <row r="16" spans="1:12">
      <c r="A16" s="22">
        <v>42674</v>
      </c>
      <c r="B16" s="23" t="s">
        <v>34</v>
      </c>
      <c r="C16" s="22">
        <v>42676</v>
      </c>
      <c r="D16" s="21" t="s">
        <v>35</v>
      </c>
      <c r="E16" s="23" t="s">
        <v>16</v>
      </c>
      <c r="F16" s="22">
        <v>42683</v>
      </c>
      <c r="G16" s="24">
        <v>0.87119999999999997</v>
      </c>
      <c r="H16" s="24">
        <v>0.1288</v>
      </c>
      <c r="I16" s="25">
        <v>5.2999999999999999E-2</v>
      </c>
      <c r="J16" s="26">
        <v>7.209995424675987E-2</v>
      </c>
      <c r="K16" s="27">
        <v>0.79258457196495591</v>
      </c>
      <c r="L16" s="28">
        <v>5.2931790000000006E-2</v>
      </c>
    </row>
    <row r="17" spans="1:12">
      <c r="A17" s="22">
        <v>42704</v>
      </c>
      <c r="B17" s="23" t="s">
        <v>34</v>
      </c>
      <c r="C17" s="22">
        <v>42705</v>
      </c>
      <c r="D17" s="21" t="s">
        <v>35</v>
      </c>
      <c r="E17" s="23" t="s">
        <v>16</v>
      </c>
      <c r="F17" s="22">
        <v>42712</v>
      </c>
      <c r="G17" s="24">
        <v>0.9</v>
      </c>
      <c r="H17" s="24">
        <v>0.1</v>
      </c>
      <c r="I17" s="25">
        <v>5.7000000000000002E-2</v>
      </c>
      <c r="J17" s="26">
        <v>7.1506489106829899E-2</v>
      </c>
      <c r="K17" s="27">
        <v>0.79113664751075574</v>
      </c>
      <c r="L17" s="28">
        <v>5.3793960000000002E-2</v>
      </c>
    </row>
    <row r="18" spans="1:12">
      <c r="A18" s="22">
        <v>42734</v>
      </c>
      <c r="B18" s="23" t="s">
        <v>34</v>
      </c>
      <c r="C18" s="22">
        <v>42737</v>
      </c>
      <c r="D18" s="21" t="s">
        <v>35</v>
      </c>
      <c r="E18" s="23" t="s">
        <v>16</v>
      </c>
      <c r="F18" s="22">
        <v>42744</v>
      </c>
      <c r="G18" s="24">
        <v>0.90620000000000001</v>
      </c>
      <c r="H18" s="24">
        <v>9.3799999999999994E-2</v>
      </c>
      <c r="I18" s="25">
        <v>5.7000000000000002E-2</v>
      </c>
      <c r="J18" s="26">
        <v>7.102628114204225E-2</v>
      </c>
      <c r="K18" s="27">
        <v>0.78938142977697379</v>
      </c>
      <c r="L18" s="28">
        <v>5.3790319999999996E-2</v>
      </c>
    </row>
    <row r="19" spans="1:12">
      <c r="A19" s="22">
        <v>42765</v>
      </c>
      <c r="B19" s="23" t="s">
        <v>34</v>
      </c>
      <c r="C19" s="22">
        <v>42767</v>
      </c>
      <c r="D19" s="21" t="s">
        <v>35</v>
      </c>
      <c r="E19" s="23" t="s">
        <v>16</v>
      </c>
      <c r="F19" s="22">
        <v>42774</v>
      </c>
      <c r="G19" s="24">
        <v>0.85670000000000002</v>
      </c>
      <c r="H19" s="24">
        <v>0.14330000000000001</v>
      </c>
      <c r="I19" s="25">
        <v>5.6000000000000001E-2</v>
      </c>
      <c r="J19" s="26">
        <v>7.0501650800603666E-2</v>
      </c>
      <c r="K19" s="27">
        <v>0.78777517791592644</v>
      </c>
      <c r="L19" s="28">
        <v>5.3369600000000003E-2</v>
      </c>
    </row>
    <row r="20" spans="1:12">
      <c r="A20" s="22">
        <v>42794</v>
      </c>
      <c r="B20" s="23" t="s">
        <v>34</v>
      </c>
      <c r="C20" s="22">
        <v>42795</v>
      </c>
      <c r="D20" s="21" t="s">
        <v>35</v>
      </c>
      <c r="E20" s="23" t="s">
        <v>16</v>
      </c>
      <c r="F20" s="22">
        <v>42802</v>
      </c>
      <c r="G20" s="24">
        <v>0.87150000000000005</v>
      </c>
      <c r="H20" s="24">
        <v>0.1285</v>
      </c>
      <c r="I20" s="25">
        <v>0.05</v>
      </c>
      <c r="J20" s="26">
        <v>7.0045147587088061E-2</v>
      </c>
      <c r="K20" s="27">
        <v>0.78640769947582978</v>
      </c>
      <c r="L20" s="28">
        <v>5.3205280000000001E-2</v>
      </c>
    </row>
    <row r="21" spans="1:12">
      <c r="A21" s="22">
        <v>42825</v>
      </c>
      <c r="B21" s="23" t="s">
        <v>34</v>
      </c>
      <c r="C21" s="22">
        <v>42828</v>
      </c>
      <c r="D21" s="21" t="s">
        <v>35</v>
      </c>
      <c r="E21" s="23" t="s">
        <v>16</v>
      </c>
      <c r="F21" s="22">
        <v>42835</v>
      </c>
      <c r="G21" s="24">
        <v>0.82699999999999996</v>
      </c>
      <c r="H21" s="24">
        <v>0.17299999999999999</v>
      </c>
      <c r="I21" s="25">
        <v>5.3999999999999999E-2</v>
      </c>
      <c r="J21" s="26">
        <v>6.9680584252823294E-2</v>
      </c>
      <c r="K21" s="27">
        <v>0.78452198971428566</v>
      </c>
      <c r="L21" s="28">
        <v>5.3186730000000002E-2</v>
      </c>
    </row>
    <row r="22" spans="1:12">
      <c r="A22" s="22">
        <v>42853</v>
      </c>
      <c r="B22" s="23" t="s">
        <v>34</v>
      </c>
      <c r="C22" s="67">
        <v>42857</v>
      </c>
      <c r="D22" s="21" t="s">
        <v>35</v>
      </c>
      <c r="E22" s="23" t="s">
        <v>16</v>
      </c>
      <c r="F22" s="22">
        <v>42864</v>
      </c>
      <c r="G22" s="24" t="s">
        <v>58</v>
      </c>
      <c r="H22" s="24" t="s">
        <v>59</v>
      </c>
      <c r="I22" s="25">
        <v>5.2999999999999999E-2</v>
      </c>
      <c r="J22" s="26">
        <v>6.9330123757349718E-2</v>
      </c>
      <c r="K22" s="27">
        <v>0.78288739207419877</v>
      </c>
      <c r="L22" s="28">
        <v>5.3106299999999995E-2</v>
      </c>
    </row>
    <row r="23" spans="1:12">
      <c r="A23" s="22">
        <v>42886</v>
      </c>
      <c r="B23" s="23" t="s">
        <v>34</v>
      </c>
      <c r="C23" s="67">
        <v>42887</v>
      </c>
      <c r="D23" s="21" t="s">
        <v>35</v>
      </c>
      <c r="E23" s="23" t="s">
        <v>16</v>
      </c>
      <c r="F23" s="22">
        <v>42895</v>
      </c>
      <c r="G23" s="24">
        <v>0.85440000000000005</v>
      </c>
      <c r="H23" s="24">
        <v>0.14560000000000001</v>
      </c>
      <c r="I23" s="25">
        <v>5.5E-2</v>
      </c>
      <c r="J23" s="26">
        <v>6.9309638625580983E-2</v>
      </c>
      <c r="K23" s="27">
        <v>0.78125941763405182</v>
      </c>
      <c r="L23" s="28">
        <v>5.3426939999999999E-2</v>
      </c>
    </row>
    <row r="24" spans="1:12">
      <c r="A24" s="35">
        <v>42916</v>
      </c>
      <c r="B24" s="23" t="s">
        <v>34</v>
      </c>
      <c r="C24" s="67">
        <v>42919</v>
      </c>
      <c r="D24" s="21" t="s">
        <v>35</v>
      </c>
      <c r="E24" s="23" t="s">
        <v>16</v>
      </c>
      <c r="F24" s="22">
        <v>42926</v>
      </c>
      <c r="G24" s="24" t="s">
        <v>70</v>
      </c>
      <c r="H24" s="24" t="s">
        <v>71</v>
      </c>
      <c r="I24" s="25">
        <v>5.5E-2</v>
      </c>
      <c r="J24" s="26">
        <v>6.8970396414233054E-2</v>
      </c>
      <c r="K24" s="27">
        <v>0.77891913986963601</v>
      </c>
      <c r="L24" s="28">
        <v>5.3394040000000004E-2</v>
      </c>
    </row>
    <row r="25" spans="1:12" ht="22" customHeight="1">
      <c r="A25" s="82" t="s">
        <v>36</v>
      </c>
      <c r="B25" s="83"/>
      <c r="C25" s="83"/>
      <c r="D25" s="83"/>
      <c r="E25" s="83"/>
      <c r="F25" s="83"/>
      <c r="G25" s="83"/>
      <c r="H25" s="83"/>
      <c r="I25" s="83"/>
      <c r="J25" s="83"/>
      <c r="K25" s="83"/>
      <c r="L25" s="84"/>
    </row>
    <row r="26" spans="1:12">
      <c r="A26" s="22">
        <v>42580</v>
      </c>
      <c r="B26" s="23" t="s">
        <v>37</v>
      </c>
      <c r="C26" s="22">
        <v>42583</v>
      </c>
      <c r="D26" s="21" t="s">
        <v>15</v>
      </c>
      <c r="E26" s="23" t="s">
        <v>16</v>
      </c>
      <c r="F26" s="22">
        <v>42590</v>
      </c>
      <c r="G26" s="24">
        <v>0.97460000000000002</v>
      </c>
      <c r="H26" s="24">
        <v>2.5399999999999999E-2</v>
      </c>
      <c r="I26" s="25">
        <v>5.7000000000000002E-2</v>
      </c>
      <c r="J26" s="26">
        <v>6.8107412024227335E-2</v>
      </c>
      <c r="K26" s="27">
        <v>0.64230917602523663</v>
      </c>
      <c r="L26" s="28">
        <v>5.6819639999999998E-2</v>
      </c>
    </row>
    <row r="27" spans="1:12">
      <c r="A27" s="22">
        <v>42613</v>
      </c>
      <c r="B27" s="23" t="s">
        <v>37</v>
      </c>
      <c r="C27" s="22">
        <v>42614</v>
      </c>
      <c r="D27" s="21" t="s">
        <v>15</v>
      </c>
      <c r="E27" s="23" t="s">
        <v>16</v>
      </c>
      <c r="F27" s="22">
        <v>42621</v>
      </c>
      <c r="G27" s="24">
        <v>0.97719999999999996</v>
      </c>
      <c r="H27" s="24">
        <v>2.2800000000000001E-2</v>
      </c>
      <c r="I27" s="25">
        <v>5.3999999999999999E-2</v>
      </c>
      <c r="J27" s="26">
        <v>6.7271522308447393E-2</v>
      </c>
      <c r="K27" s="27">
        <v>0.64186905600247535</v>
      </c>
      <c r="L27" s="28">
        <v>5.5252470000000005E-2</v>
      </c>
    </row>
    <row r="28" spans="1:12">
      <c r="A28" s="22">
        <v>42643</v>
      </c>
      <c r="B28" s="23" t="s">
        <v>37</v>
      </c>
      <c r="C28" s="22">
        <v>42646</v>
      </c>
      <c r="D28" s="21" t="s">
        <v>15</v>
      </c>
      <c r="E28" s="23" t="s">
        <v>16</v>
      </c>
      <c r="F28" s="22">
        <v>42653</v>
      </c>
      <c r="G28" s="24">
        <v>1</v>
      </c>
      <c r="H28" s="24">
        <v>0</v>
      </c>
      <c r="I28" s="25">
        <v>5.3999999999999999E-2</v>
      </c>
      <c r="J28" s="26">
        <v>6.652598531855447E-2</v>
      </c>
      <c r="K28" s="27">
        <v>0.64138005976941759</v>
      </c>
      <c r="L28" s="28">
        <v>5.4300590000000003E-2</v>
      </c>
    </row>
    <row r="29" spans="1:12">
      <c r="A29" s="22">
        <v>42674</v>
      </c>
      <c r="B29" s="23" t="s">
        <v>37</v>
      </c>
      <c r="C29" s="22">
        <v>42676</v>
      </c>
      <c r="D29" s="21" t="s">
        <v>15</v>
      </c>
      <c r="E29" s="23" t="s">
        <v>16</v>
      </c>
      <c r="F29" s="22">
        <v>42683</v>
      </c>
      <c r="G29" s="24">
        <v>0.97860000000000003</v>
      </c>
      <c r="H29" s="24">
        <v>2.1399999999999999E-2</v>
      </c>
      <c r="I29" s="25">
        <v>5.2999999999999999E-2</v>
      </c>
      <c r="J29" s="26">
        <v>6.6109326886739025E-2</v>
      </c>
      <c r="K29" s="27">
        <v>0.64095861978545898</v>
      </c>
      <c r="L29" s="28">
        <v>5.3011780000000001E-2</v>
      </c>
    </row>
    <row r="30" spans="1:12">
      <c r="A30" s="22">
        <v>42704</v>
      </c>
      <c r="B30" s="23" t="s">
        <v>37</v>
      </c>
      <c r="C30" s="22">
        <v>42705</v>
      </c>
      <c r="D30" s="21" t="s">
        <v>15</v>
      </c>
      <c r="E30" s="23" t="s">
        <v>16</v>
      </c>
      <c r="F30" s="22">
        <v>42712</v>
      </c>
      <c r="G30" s="24">
        <v>0.99680000000000002</v>
      </c>
      <c r="H30" s="24">
        <v>3.2000000000000002E-3</v>
      </c>
      <c r="I30" s="25">
        <v>5.7000000000000002E-2</v>
      </c>
      <c r="J30" s="26">
        <v>6.5507681262112386E-2</v>
      </c>
      <c r="K30" s="27">
        <v>0.64053988986526078</v>
      </c>
      <c r="L30" s="28">
        <v>5.3707269999999994E-2</v>
      </c>
    </row>
    <row r="31" spans="1:12">
      <c r="A31" s="22">
        <v>42734</v>
      </c>
      <c r="B31" s="23" t="s">
        <v>37</v>
      </c>
      <c r="C31" s="22">
        <v>42737</v>
      </c>
      <c r="D31" s="21" t="s">
        <v>15</v>
      </c>
      <c r="E31" s="23" t="s">
        <v>16</v>
      </c>
      <c r="F31" s="22">
        <v>42744</v>
      </c>
      <c r="G31" s="24">
        <v>0.98009999999999997</v>
      </c>
      <c r="H31" s="24">
        <v>1.9900000000000001E-2</v>
      </c>
      <c r="I31" s="25">
        <v>5.7000000000000002E-2</v>
      </c>
      <c r="J31" s="26">
        <v>6.5028126759560115E-2</v>
      </c>
      <c r="K31" s="27">
        <v>0.63991581713628531</v>
      </c>
      <c r="L31" s="28">
        <v>5.3709499999999993E-2</v>
      </c>
    </row>
    <row r="32" spans="1:12">
      <c r="A32" s="22">
        <v>42765</v>
      </c>
      <c r="B32" s="23" t="s">
        <v>37</v>
      </c>
      <c r="C32" s="22">
        <v>42767</v>
      </c>
      <c r="D32" s="21" t="s">
        <v>15</v>
      </c>
      <c r="E32" s="23" t="s">
        <v>16</v>
      </c>
      <c r="F32" s="22">
        <v>42774</v>
      </c>
      <c r="G32" s="24">
        <v>0.97330000000000005</v>
      </c>
      <c r="H32" s="24">
        <v>2.6700000000000002E-2</v>
      </c>
      <c r="I32" s="25">
        <v>5.6000000000000001E-2</v>
      </c>
      <c r="J32" s="26">
        <v>6.4512267287667166E-2</v>
      </c>
      <c r="K32" s="27">
        <v>0.63933216365178069</v>
      </c>
      <c r="L32" s="28">
        <v>5.3276770000000001E-2</v>
      </c>
    </row>
    <row r="33" spans="1:12">
      <c r="A33" s="22">
        <v>42794</v>
      </c>
      <c r="B33" s="23" t="s">
        <v>37</v>
      </c>
      <c r="C33" s="22">
        <v>42795</v>
      </c>
      <c r="D33" s="21" t="s">
        <v>15</v>
      </c>
      <c r="E33" s="23" t="s">
        <v>16</v>
      </c>
      <c r="F33" s="22">
        <v>42802</v>
      </c>
      <c r="G33" s="24">
        <v>1</v>
      </c>
      <c r="H33" s="24">
        <v>0</v>
      </c>
      <c r="I33" s="25">
        <v>0.05</v>
      </c>
      <c r="J33" s="26">
        <v>6.4053074941886876E-2</v>
      </c>
      <c r="K33" s="27">
        <v>0.63887024485253208</v>
      </c>
      <c r="L33" s="28">
        <v>5.3247389999999999E-2</v>
      </c>
    </row>
    <row r="34" spans="1:12">
      <c r="A34" s="22">
        <v>42825</v>
      </c>
      <c r="B34" s="23" t="s">
        <v>37</v>
      </c>
      <c r="C34" s="22">
        <v>42828</v>
      </c>
      <c r="D34" s="21" t="s">
        <v>15</v>
      </c>
      <c r="E34" s="23" t="s">
        <v>16</v>
      </c>
      <c r="F34" s="22">
        <v>42835</v>
      </c>
      <c r="G34" s="24">
        <v>0.92830000000000001</v>
      </c>
      <c r="H34" s="24">
        <v>7.17E-2</v>
      </c>
      <c r="I34" s="25">
        <v>5.3999999999999999E-2</v>
      </c>
      <c r="J34" s="26">
        <v>6.3888545616776357E-2</v>
      </c>
      <c r="K34" s="27">
        <v>0.63847812486338806</v>
      </c>
      <c r="L34" s="28">
        <v>5.3206410000000003E-2</v>
      </c>
    </row>
    <row r="35" spans="1:12">
      <c r="A35" s="22">
        <v>42853</v>
      </c>
      <c r="B35" s="23" t="s">
        <v>37</v>
      </c>
      <c r="C35" s="22">
        <v>42857</v>
      </c>
      <c r="D35" s="21" t="s">
        <v>15</v>
      </c>
      <c r="E35" s="23" t="s">
        <v>16</v>
      </c>
      <c r="F35" s="22">
        <v>42864</v>
      </c>
      <c r="G35" s="24" t="s">
        <v>60</v>
      </c>
      <c r="H35" s="24" t="s">
        <v>61</v>
      </c>
      <c r="I35" s="25">
        <v>5.2999999999999999E-2</v>
      </c>
      <c r="J35" s="26">
        <v>6.3528285732989812E-2</v>
      </c>
      <c r="K35" s="27">
        <v>0.63811285018827335</v>
      </c>
      <c r="L35" s="28">
        <v>5.3128580000000002E-2</v>
      </c>
    </row>
    <row r="36" spans="1:12">
      <c r="A36" s="22">
        <v>42886</v>
      </c>
      <c r="B36" s="23" t="s">
        <v>37</v>
      </c>
      <c r="C36" s="22">
        <v>42887</v>
      </c>
      <c r="D36" s="21" t="s">
        <v>15</v>
      </c>
      <c r="E36" s="23" t="s">
        <v>16</v>
      </c>
      <c r="F36" s="22">
        <v>42895</v>
      </c>
      <c r="G36" s="24">
        <v>0.90669999999999995</v>
      </c>
      <c r="H36" s="24">
        <v>9.3299999999999994E-2</v>
      </c>
      <c r="I36" s="25">
        <v>5.5E-2</v>
      </c>
      <c r="J36" s="26">
        <v>6.3277328511409284E-2</v>
      </c>
      <c r="K36" s="27">
        <v>0.63775273266278454</v>
      </c>
      <c r="L36" s="28">
        <v>5.3458569999999997E-2</v>
      </c>
    </row>
    <row r="37" spans="1:12">
      <c r="A37" s="35">
        <v>42916</v>
      </c>
      <c r="B37" s="23" t="s">
        <v>37</v>
      </c>
      <c r="C37" s="22">
        <v>42919</v>
      </c>
      <c r="D37" s="21" t="s">
        <v>15</v>
      </c>
      <c r="E37" s="23" t="s">
        <v>16</v>
      </c>
      <c r="F37" s="22">
        <v>42926</v>
      </c>
      <c r="G37" s="24" t="s">
        <v>72</v>
      </c>
      <c r="H37" s="24" t="s">
        <v>73</v>
      </c>
      <c r="I37" s="25">
        <v>5.5E-2</v>
      </c>
      <c r="J37" s="26">
        <v>6.2932328415126179E-2</v>
      </c>
      <c r="K37" s="27">
        <v>0.63718319807391988</v>
      </c>
      <c r="L37" s="28">
        <v>5.3424769999999996E-2</v>
      </c>
    </row>
    <row r="38" spans="1:12" ht="25.5" customHeight="1">
      <c r="A38" s="82" t="s">
        <v>38</v>
      </c>
      <c r="B38" s="83"/>
      <c r="C38" s="83"/>
      <c r="D38" s="83"/>
      <c r="E38" s="83"/>
      <c r="F38" s="83"/>
      <c r="G38" s="83"/>
      <c r="H38" s="83"/>
      <c r="I38" s="83"/>
      <c r="J38" s="83"/>
      <c r="K38" s="83"/>
      <c r="L38" s="84"/>
    </row>
    <row r="39" spans="1:12">
      <c r="A39" s="22">
        <v>42580</v>
      </c>
      <c r="B39" s="23" t="s">
        <v>39</v>
      </c>
      <c r="C39" s="22">
        <v>42583</v>
      </c>
      <c r="D39" s="21" t="s">
        <v>40</v>
      </c>
      <c r="E39" s="23" t="s">
        <v>16</v>
      </c>
      <c r="F39" s="22">
        <v>42590</v>
      </c>
      <c r="G39" s="24">
        <v>0.87290000000000001</v>
      </c>
      <c r="H39" s="24">
        <v>0.12709999999999999</v>
      </c>
      <c r="I39" s="25">
        <v>5.7000000000000002E-2</v>
      </c>
      <c r="J39" s="26">
        <v>7.8683307089550542E-2</v>
      </c>
      <c r="K39" s="27">
        <v>0.76502702726017946</v>
      </c>
      <c r="L39" s="28">
        <v>5.5558249999999997E-2</v>
      </c>
    </row>
    <row r="40" spans="1:12">
      <c r="A40" s="22">
        <v>42613</v>
      </c>
      <c r="B40" s="23" t="s">
        <v>39</v>
      </c>
      <c r="C40" s="22">
        <v>42614</v>
      </c>
      <c r="D40" s="21" t="s">
        <v>40</v>
      </c>
      <c r="E40" s="23" t="s">
        <v>16</v>
      </c>
      <c r="F40" s="22">
        <v>42621</v>
      </c>
      <c r="G40" s="24">
        <v>0.85050000000000003</v>
      </c>
      <c r="H40" s="24">
        <v>0.14949999999999999</v>
      </c>
      <c r="I40" s="25">
        <v>5.3999999999999999E-2</v>
      </c>
      <c r="J40" s="26">
        <v>7.7388113417051166E-2</v>
      </c>
      <c r="K40" s="27">
        <v>0.76408352736486496</v>
      </c>
      <c r="L40" s="28">
        <v>5.4000190000000003E-2</v>
      </c>
    </row>
    <row r="41" spans="1:12">
      <c r="A41" s="22">
        <v>42643</v>
      </c>
      <c r="B41" s="23" t="s">
        <v>39</v>
      </c>
      <c r="C41" s="22">
        <v>42646</v>
      </c>
      <c r="D41" s="21" t="s">
        <v>40</v>
      </c>
      <c r="E41" s="23" t="s">
        <v>16</v>
      </c>
      <c r="F41" s="22">
        <v>42653</v>
      </c>
      <c r="G41" s="24">
        <v>0.86729999999999996</v>
      </c>
      <c r="H41" s="24">
        <v>0.13270000000000001</v>
      </c>
      <c r="I41" s="25">
        <v>5.3999999999999999E-2</v>
      </c>
      <c r="J41" s="26">
        <v>7.6419839780191498E-2</v>
      </c>
      <c r="K41" s="27">
        <v>0.76309661640211646</v>
      </c>
      <c r="L41" s="28">
        <v>5.3243799999999994E-2</v>
      </c>
    </row>
    <row r="42" spans="1:12">
      <c r="A42" s="22">
        <v>42674</v>
      </c>
      <c r="B42" s="23" t="s">
        <v>39</v>
      </c>
      <c r="C42" s="22">
        <v>42676</v>
      </c>
      <c r="D42" s="21" t="s">
        <v>40</v>
      </c>
      <c r="E42" s="23" t="s">
        <v>16</v>
      </c>
      <c r="F42" s="22">
        <v>42683</v>
      </c>
      <c r="G42" s="24">
        <v>0.84789999999999999</v>
      </c>
      <c r="H42" s="24">
        <v>0.15210000000000001</v>
      </c>
      <c r="I42" s="25">
        <v>5.2999999999999999E-2</v>
      </c>
      <c r="J42" s="26">
        <v>7.5832384846943671E-2</v>
      </c>
      <c r="K42" s="27">
        <v>0.76223671952010374</v>
      </c>
      <c r="L42" s="28">
        <v>5.2017680000000004E-2</v>
      </c>
    </row>
    <row r="43" spans="1:12">
      <c r="A43" s="22">
        <v>42704</v>
      </c>
      <c r="B43" s="23" t="s">
        <v>39</v>
      </c>
      <c r="C43" s="22">
        <v>42705</v>
      </c>
      <c r="D43" s="21" t="s">
        <v>40</v>
      </c>
      <c r="E43" s="23" t="s">
        <v>16</v>
      </c>
      <c r="F43" s="22">
        <v>42712</v>
      </c>
      <c r="G43" s="24">
        <v>0.89500000000000002</v>
      </c>
      <c r="H43" s="24">
        <v>0.105</v>
      </c>
      <c r="I43" s="25">
        <v>5.7000000000000002E-2</v>
      </c>
      <c r="J43" s="26">
        <v>7.4821991861467763E-2</v>
      </c>
      <c r="K43" s="27">
        <v>0.76095204646721837</v>
      </c>
      <c r="L43" s="28">
        <v>5.2876039999999999E-2</v>
      </c>
    </row>
    <row r="44" spans="1:12">
      <c r="A44" s="22">
        <v>42734</v>
      </c>
      <c r="B44" s="23" t="s">
        <v>39</v>
      </c>
      <c r="C44" s="22">
        <v>42737</v>
      </c>
      <c r="D44" s="21" t="s">
        <v>40</v>
      </c>
      <c r="E44" s="23" t="s">
        <v>16</v>
      </c>
      <c r="F44" s="22">
        <v>42744</v>
      </c>
      <c r="G44" s="24">
        <v>0.89239999999999997</v>
      </c>
      <c r="H44" s="24">
        <v>0.1076</v>
      </c>
      <c r="I44" s="25">
        <v>5.7000000000000002E-2</v>
      </c>
      <c r="J44" s="26">
        <v>7.3920335928460146E-2</v>
      </c>
      <c r="K44" s="27">
        <v>0.75937616999376178</v>
      </c>
      <c r="L44" s="28">
        <v>5.2896450000000005E-2</v>
      </c>
    </row>
    <row r="45" spans="1:12">
      <c r="A45" s="22">
        <v>42765</v>
      </c>
      <c r="B45" s="23" t="s">
        <v>39</v>
      </c>
      <c r="C45" s="22">
        <v>42767</v>
      </c>
      <c r="D45" s="21" t="s">
        <v>40</v>
      </c>
      <c r="E45" s="23" t="s">
        <v>16</v>
      </c>
      <c r="F45" s="22">
        <v>42774</v>
      </c>
      <c r="G45" s="24">
        <v>0.85509999999999997</v>
      </c>
      <c r="H45" s="24">
        <v>0.1449</v>
      </c>
      <c r="I45" s="25">
        <v>5.6000000000000001E-2</v>
      </c>
      <c r="J45" s="26">
        <v>7.2974435778183147E-2</v>
      </c>
      <c r="K45" s="27">
        <v>0.75793687201469684</v>
      </c>
      <c r="L45" s="28">
        <v>5.2436459999999997E-2</v>
      </c>
    </row>
    <row r="46" spans="1:12">
      <c r="A46" s="22">
        <v>42794</v>
      </c>
      <c r="B46" s="23" t="s">
        <v>39</v>
      </c>
      <c r="C46" s="22">
        <v>42795</v>
      </c>
      <c r="D46" s="21" t="s">
        <v>40</v>
      </c>
      <c r="E46" s="23" t="s">
        <v>16</v>
      </c>
      <c r="F46" s="22">
        <v>42802</v>
      </c>
      <c r="G46" s="24">
        <v>0.88549999999999995</v>
      </c>
      <c r="H46" s="24">
        <v>0.1145</v>
      </c>
      <c r="I46" s="25">
        <v>0.05</v>
      </c>
      <c r="J46" s="26">
        <v>7.2097701427389749E-2</v>
      </c>
      <c r="K46" s="27">
        <v>0.75672184557495492</v>
      </c>
      <c r="L46" s="28">
        <v>5.2324539999999996E-2</v>
      </c>
    </row>
    <row r="47" spans="1:12">
      <c r="A47" s="22">
        <v>42825</v>
      </c>
      <c r="B47" s="23" t="s">
        <v>39</v>
      </c>
      <c r="C47" s="22">
        <v>42828</v>
      </c>
      <c r="D47" s="21" t="s">
        <v>40</v>
      </c>
      <c r="E47" s="23" t="s">
        <v>16</v>
      </c>
      <c r="F47" s="22">
        <v>42835</v>
      </c>
      <c r="G47" s="24">
        <v>0.85670000000000002</v>
      </c>
      <c r="H47" s="24">
        <v>0.14330000000000001</v>
      </c>
      <c r="I47" s="25">
        <v>5.3999999999999999E-2</v>
      </c>
      <c r="J47" s="26">
        <v>7.1746123453211547E-2</v>
      </c>
      <c r="K47" s="27">
        <v>0.75501809976387246</v>
      </c>
      <c r="L47" s="28">
        <v>5.2325609999999995E-2</v>
      </c>
    </row>
    <row r="48" spans="1:12">
      <c r="A48" s="22">
        <v>42853</v>
      </c>
      <c r="B48" s="23" t="s">
        <v>39</v>
      </c>
      <c r="C48" s="22">
        <v>42857</v>
      </c>
      <c r="D48" s="21" t="s">
        <v>40</v>
      </c>
      <c r="E48" s="23" t="s">
        <v>16</v>
      </c>
      <c r="F48" s="22">
        <v>42864</v>
      </c>
      <c r="G48" s="24" t="s">
        <v>62</v>
      </c>
      <c r="H48" s="24" t="s">
        <v>63</v>
      </c>
      <c r="I48" s="25">
        <v>5.2999999999999999E-2</v>
      </c>
      <c r="J48" s="26">
        <v>7.118348083214969E-2</v>
      </c>
      <c r="K48" s="27">
        <v>0.75354406761462578</v>
      </c>
      <c r="L48" s="28">
        <v>5.2255490000000002E-2</v>
      </c>
    </row>
    <row r="49" spans="1:12">
      <c r="A49" s="22">
        <v>42886</v>
      </c>
      <c r="B49" s="23" t="s">
        <v>39</v>
      </c>
      <c r="C49" s="22">
        <v>42887</v>
      </c>
      <c r="D49" s="21" t="s">
        <v>40</v>
      </c>
      <c r="E49" s="23" t="s">
        <v>16</v>
      </c>
      <c r="F49" s="22">
        <v>42895</v>
      </c>
      <c r="G49" s="24">
        <v>0.84260000000000002</v>
      </c>
      <c r="H49" s="24">
        <v>0.15740000000000001</v>
      </c>
      <c r="I49" s="25">
        <v>5.5E-2</v>
      </c>
      <c r="J49" s="26">
        <v>7.0745204664613204E-2</v>
      </c>
      <c r="K49" s="27">
        <v>0.75208091756988038</v>
      </c>
      <c r="L49" s="28">
        <v>5.264551E-2</v>
      </c>
    </row>
    <row r="50" spans="1:12">
      <c r="A50" s="35">
        <v>42916</v>
      </c>
      <c r="B50" s="23" t="s">
        <v>39</v>
      </c>
      <c r="C50" s="22">
        <v>42919</v>
      </c>
      <c r="D50" s="21" t="s">
        <v>40</v>
      </c>
      <c r="E50" s="23" t="s">
        <v>16</v>
      </c>
      <c r="F50" s="22">
        <v>42926</v>
      </c>
      <c r="G50" s="24" t="s">
        <v>74</v>
      </c>
      <c r="H50" s="24" t="s">
        <v>75</v>
      </c>
      <c r="I50" s="25">
        <v>5.5E-2</v>
      </c>
      <c r="J50" s="26">
        <v>6.9985519929789949E-2</v>
      </c>
      <c r="K50" s="27">
        <v>0.74991063753501408</v>
      </c>
      <c r="L50" s="28">
        <v>5.263632E-2</v>
      </c>
    </row>
    <row r="51" spans="1:12" ht="24" customHeight="1">
      <c r="A51" s="82" t="s">
        <v>41</v>
      </c>
      <c r="B51" s="83"/>
      <c r="C51" s="83"/>
      <c r="D51" s="83"/>
      <c r="E51" s="83"/>
      <c r="F51" s="83"/>
      <c r="G51" s="83"/>
      <c r="H51" s="83"/>
      <c r="I51" s="83"/>
      <c r="J51" s="83"/>
      <c r="K51" s="83"/>
      <c r="L51" s="84"/>
    </row>
    <row r="52" spans="1:12">
      <c r="A52" s="22">
        <v>42580</v>
      </c>
      <c r="B52" s="23" t="s">
        <v>42</v>
      </c>
      <c r="C52" s="22">
        <v>42583</v>
      </c>
      <c r="D52" s="21" t="s">
        <v>18</v>
      </c>
      <c r="E52" s="23" t="s">
        <v>16</v>
      </c>
      <c r="F52" s="22">
        <v>42590</v>
      </c>
      <c r="G52" s="24">
        <v>0.97460000000000002</v>
      </c>
      <c r="H52" s="24">
        <v>2.5399999999999999E-2</v>
      </c>
      <c r="I52" s="25">
        <v>5.7000000000000002E-2</v>
      </c>
      <c r="J52" s="26">
        <v>6.8240946135553204E-2</v>
      </c>
      <c r="K52" s="27">
        <v>0.66332935331230314</v>
      </c>
      <c r="L52" s="28">
        <v>4.4071480000000003E-2</v>
      </c>
    </row>
    <row r="53" spans="1:12">
      <c r="A53" s="22">
        <v>42613</v>
      </c>
      <c r="B53" s="23" t="s">
        <v>42</v>
      </c>
      <c r="C53" s="22">
        <v>42614</v>
      </c>
      <c r="D53" s="21" t="s">
        <v>18</v>
      </c>
      <c r="E53" s="23" t="s">
        <v>16</v>
      </c>
      <c r="F53" s="22">
        <v>42621</v>
      </c>
      <c r="G53" s="24">
        <v>0.97729999999999995</v>
      </c>
      <c r="H53" s="24">
        <v>2.2700000000000001E-2</v>
      </c>
      <c r="I53" s="25">
        <v>5.3999999999999999E-2</v>
      </c>
      <c r="J53" s="26">
        <v>6.7475561790511854E-2</v>
      </c>
      <c r="K53" s="27">
        <v>0.66326566769802009</v>
      </c>
      <c r="L53" s="28">
        <v>4.2029690000000001E-2</v>
      </c>
    </row>
    <row r="54" spans="1:12">
      <c r="A54" s="22">
        <v>42643</v>
      </c>
      <c r="B54" s="23" t="s">
        <v>42</v>
      </c>
      <c r="C54" s="22">
        <v>42646</v>
      </c>
      <c r="D54" s="21" t="s">
        <v>18</v>
      </c>
      <c r="E54" s="23" t="s">
        <v>16</v>
      </c>
      <c r="F54" s="22">
        <v>42653</v>
      </c>
      <c r="G54" s="24">
        <v>1</v>
      </c>
      <c r="H54" s="24">
        <v>0</v>
      </c>
      <c r="I54" s="25">
        <v>5.3999999999999999E-2</v>
      </c>
      <c r="J54" s="26">
        <v>6.6781101376018379E-2</v>
      </c>
      <c r="K54" s="27">
        <v>0.66335029126213629</v>
      </c>
      <c r="L54" s="28">
        <v>4.2062710000000003E-2</v>
      </c>
    </row>
    <row r="55" spans="1:12">
      <c r="A55" s="22">
        <v>42674</v>
      </c>
      <c r="B55" s="23" t="s">
        <v>42</v>
      </c>
      <c r="C55" s="22">
        <v>42676</v>
      </c>
      <c r="D55" s="21" t="s">
        <v>18</v>
      </c>
      <c r="E55" s="23" t="s">
        <v>16</v>
      </c>
      <c r="F55" s="22">
        <v>42683</v>
      </c>
      <c r="G55" s="24">
        <v>0.97850000000000004</v>
      </c>
      <c r="H55" s="24">
        <v>2.1499999999999998E-2</v>
      </c>
      <c r="I55" s="25">
        <v>5.2999999999999999E-2</v>
      </c>
      <c r="J55" s="26">
        <v>6.6199963389730124E-2</v>
      </c>
      <c r="K55" s="27">
        <v>0.66347228963051286</v>
      </c>
      <c r="L55" s="28">
        <v>4.3304029999999993E-2</v>
      </c>
    </row>
    <row r="56" spans="1:12">
      <c r="A56" s="22">
        <v>42704</v>
      </c>
      <c r="B56" s="23" t="s">
        <v>42</v>
      </c>
      <c r="C56" s="22">
        <v>42705</v>
      </c>
      <c r="D56" s="21" t="s">
        <v>18</v>
      </c>
      <c r="E56" s="23" t="s">
        <v>16</v>
      </c>
      <c r="F56" s="22">
        <v>42712</v>
      </c>
      <c r="G56" s="24">
        <v>0.99670000000000003</v>
      </c>
      <c r="H56" s="24">
        <v>3.3E-3</v>
      </c>
      <c r="I56" s="25">
        <v>5.7000000000000002E-2</v>
      </c>
      <c r="J56" s="26">
        <v>6.5406933461254799E-2</v>
      </c>
      <c r="K56" s="27">
        <v>0.6636131713532516</v>
      </c>
      <c r="L56" s="28">
        <v>4.3314250000000006E-2</v>
      </c>
    </row>
    <row r="57" spans="1:12">
      <c r="A57" s="22">
        <v>42734</v>
      </c>
      <c r="B57" s="23" t="s">
        <v>42</v>
      </c>
      <c r="C57" s="22">
        <v>42737</v>
      </c>
      <c r="D57" s="21" t="s">
        <v>18</v>
      </c>
      <c r="E57" s="23" t="s">
        <v>16</v>
      </c>
      <c r="F57" s="22">
        <v>42744</v>
      </c>
      <c r="G57" s="24">
        <v>0.98009999999999997</v>
      </c>
      <c r="H57" s="24">
        <v>1.9900000000000001E-2</v>
      </c>
      <c r="I57" s="25">
        <v>5.7000000000000002E-2</v>
      </c>
      <c r="J57" s="26">
        <v>6.4943624589963042E-2</v>
      </c>
      <c r="K57" s="27">
        <v>0.66409159948246144</v>
      </c>
      <c r="L57" s="28">
        <v>4.3251619999999998E-2</v>
      </c>
    </row>
    <row r="58" spans="1:12">
      <c r="A58" s="22">
        <v>42765</v>
      </c>
      <c r="B58" s="23" t="s">
        <v>42</v>
      </c>
      <c r="C58" s="22">
        <v>42767</v>
      </c>
      <c r="D58" s="21" t="s">
        <v>18</v>
      </c>
      <c r="E58" s="23" t="s">
        <v>16</v>
      </c>
      <c r="F58" s="22">
        <v>42774</v>
      </c>
      <c r="G58" s="24">
        <v>0.97330000000000005</v>
      </c>
      <c r="H58" s="24">
        <v>2.6700000000000002E-2</v>
      </c>
      <c r="I58" s="25">
        <v>5.6000000000000001E-2</v>
      </c>
      <c r="J58" s="26">
        <v>6.4529694095093279E-2</v>
      </c>
      <c r="K58" s="27">
        <v>0.66461719304691946</v>
      </c>
      <c r="L58" s="28">
        <v>4.4949929999999999E-2</v>
      </c>
    </row>
    <row r="59" spans="1:12">
      <c r="A59" s="22">
        <v>42794</v>
      </c>
      <c r="B59" s="23" t="s">
        <v>42</v>
      </c>
      <c r="C59" s="22">
        <v>42795</v>
      </c>
      <c r="D59" s="21" t="s">
        <v>18</v>
      </c>
      <c r="E59" s="23" t="s">
        <v>16</v>
      </c>
      <c r="F59" s="22">
        <v>42802</v>
      </c>
      <c r="G59" s="24">
        <v>1</v>
      </c>
      <c r="H59" s="24">
        <v>0</v>
      </c>
      <c r="I59" s="25">
        <v>0.05</v>
      </c>
      <c r="J59" s="26">
        <v>6.4003687800947548E-2</v>
      </c>
      <c r="K59" s="27">
        <v>0.66494781914301637</v>
      </c>
      <c r="L59" s="28">
        <v>4.4975880000000003E-2</v>
      </c>
    </row>
    <row r="60" spans="1:12">
      <c r="A60" s="22">
        <v>42825</v>
      </c>
      <c r="B60" s="23" t="s">
        <v>42</v>
      </c>
      <c r="C60" s="22">
        <v>42828</v>
      </c>
      <c r="D60" s="21" t="s">
        <v>18</v>
      </c>
      <c r="E60" s="23" t="s">
        <v>16</v>
      </c>
      <c r="F60" s="22">
        <v>42835</v>
      </c>
      <c r="G60" s="24">
        <v>0.92830000000000001</v>
      </c>
      <c r="H60" s="24">
        <v>7.17E-2</v>
      </c>
      <c r="I60" s="25">
        <v>5.3999999999999999E-2</v>
      </c>
      <c r="J60" s="26">
        <v>6.3685460303243638E-2</v>
      </c>
      <c r="K60" s="27">
        <v>0.66543299590163962</v>
      </c>
      <c r="L60" s="28">
        <v>4.5193159999999996E-2</v>
      </c>
    </row>
    <row r="61" spans="1:12">
      <c r="A61" s="22">
        <v>42853</v>
      </c>
      <c r="B61" s="23" t="s">
        <v>42</v>
      </c>
      <c r="C61" s="22">
        <v>42857</v>
      </c>
      <c r="D61" s="21" t="s">
        <v>18</v>
      </c>
      <c r="E61" s="23" t="s">
        <v>16</v>
      </c>
      <c r="F61" s="22">
        <v>42864</v>
      </c>
      <c r="G61" s="24" t="s">
        <v>60</v>
      </c>
      <c r="H61" s="24" t="s">
        <v>61</v>
      </c>
      <c r="I61" s="25">
        <v>5.2999999999999999E-2</v>
      </c>
      <c r="J61" s="26">
        <v>6.3287639986592689E-2</v>
      </c>
      <c r="K61" s="27">
        <v>0.66570425847229731</v>
      </c>
      <c r="L61" s="28">
        <v>4.5208209999999999E-2</v>
      </c>
    </row>
    <row r="62" spans="1:12">
      <c r="A62" s="22">
        <v>42886</v>
      </c>
      <c r="B62" s="23" t="s">
        <v>42</v>
      </c>
      <c r="C62" s="22">
        <v>42887</v>
      </c>
      <c r="D62" s="21" t="s">
        <v>18</v>
      </c>
      <c r="E62" s="23" t="s">
        <v>16</v>
      </c>
      <c r="F62" s="22">
        <v>42895</v>
      </c>
      <c r="G62" s="24">
        <v>0.90669999999999995</v>
      </c>
      <c r="H62" s="24">
        <v>9.3299999999999994E-2</v>
      </c>
      <c r="I62" s="25">
        <v>5.5E-2</v>
      </c>
      <c r="J62" s="26">
        <v>6.3221630429298861E-2</v>
      </c>
      <c r="K62" s="27">
        <v>0.66596881709899447</v>
      </c>
      <c r="L62" s="28">
        <v>4.8241600000000003E-2</v>
      </c>
    </row>
    <row r="63" spans="1:12">
      <c r="A63" s="35">
        <v>42916</v>
      </c>
      <c r="B63" s="23" t="s">
        <v>42</v>
      </c>
      <c r="C63" s="22">
        <v>42919</v>
      </c>
      <c r="D63" s="21" t="s">
        <v>18</v>
      </c>
      <c r="E63" s="23" t="s">
        <v>16</v>
      </c>
      <c r="F63" s="22">
        <v>42926</v>
      </c>
      <c r="G63" s="24" t="s">
        <v>72</v>
      </c>
      <c r="H63" s="24" t="s">
        <v>73</v>
      </c>
      <c r="I63" s="25">
        <v>5.5E-2</v>
      </c>
      <c r="J63" s="26">
        <v>6.2742177690589804E-2</v>
      </c>
      <c r="K63" s="27">
        <v>0.66595283628318613</v>
      </c>
      <c r="L63" s="28">
        <v>4.8877379999999998E-2</v>
      </c>
    </row>
    <row r="64" spans="1:12" ht="31" customHeight="1">
      <c r="A64" s="82" t="s">
        <v>43</v>
      </c>
      <c r="B64" s="83"/>
      <c r="C64" s="83"/>
      <c r="D64" s="83"/>
      <c r="E64" s="83"/>
      <c r="F64" s="83"/>
      <c r="G64" s="83"/>
      <c r="H64" s="83"/>
      <c r="I64" s="83"/>
      <c r="J64" s="83"/>
      <c r="K64" s="83"/>
      <c r="L64" s="84"/>
    </row>
    <row r="65" spans="1:13">
      <c r="A65" s="22">
        <v>42580</v>
      </c>
      <c r="B65" s="23" t="s">
        <v>44</v>
      </c>
      <c r="C65" s="22">
        <v>42583</v>
      </c>
      <c r="D65" s="21" t="s">
        <v>18</v>
      </c>
      <c r="E65" s="23" t="s">
        <v>16</v>
      </c>
      <c r="F65" s="22">
        <v>42590</v>
      </c>
      <c r="G65" s="24">
        <v>0.97870000000000001</v>
      </c>
      <c r="H65" s="24">
        <v>2.1299999999999999E-2</v>
      </c>
      <c r="I65" s="25">
        <v>5.7000000000000002E-2</v>
      </c>
      <c r="J65" s="26">
        <v>6.808416972383341E-2</v>
      </c>
      <c r="K65" s="27">
        <v>0.63988398706624605</v>
      </c>
      <c r="L65" s="28">
        <v>5.6736199999999994E-2</v>
      </c>
    </row>
    <row r="66" spans="1:13">
      <c r="A66" s="22">
        <v>42613</v>
      </c>
      <c r="B66" s="23" t="s">
        <v>44</v>
      </c>
      <c r="C66" s="22">
        <v>42614</v>
      </c>
      <c r="D66" s="21" t="s">
        <v>18</v>
      </c>
      <c r="E66" s="23" t="s">
        <v>16</v>
      </c>
      <c r="F66" s="22">
        <v>42621</v>
      </c>
      <c r="G66" s="24">
        <v>0.98140000000000005</v>
      </c>
      <c r="H66" s="24">
        <v>1.8599999999999998E-2</v>
      </c>
      <c r="I66" s="25">
        <v>5.3999999999999999E-2</v>
      </c>
      <c r="J66" s="26">
        <v>6.7234578984051427E-2</v>
      </c>
      <c r="K66" s="27">
        <v>0.63947602475247523</v>
      </c>
      <c r="L66" s="28">
        <v>5.5138199999999998E-2</v>
      </c>
    </row>
    <row r="67" spans="1:13">
      <c r="A67" s="22">
        <v>42643</v>
      </c>
      <c r="B67" s="23" t="s">
        <v>44</v>
      </c>
      <c r="C67" s="22">
        <v>42646</v>
      </c>
      <c r="D67" s="21" t="s">
        <v>18</v>
      </c>
      <c r="E67" s="23" t="s">
        <v>16</v>
      </c>
      <c r="F67" s="22">
        <v>42653</v>
      </c>
      <c r="G67" s="24">
        <v>1</v>
      </c>
      <c r="H67" s="24">
        <v>0</v>
      </c>
      <c r="I67" s="25">
        <v>5.3999999999999999E-2</v>
      </c>
      <c r="J67" s="26">
        <v>6.6497639141906609E-2</v>
      </c>
      <c r="K67" s="27">
        <v>0.63902381644417472</v>
      </c>
      <c r="L67" s="28">
        <v>5.4264599999999996E-2</v>
      </c>
    </row>
    <row r="68" spans="1:13">
      <c r="A68" s="22">
        <v>42674</v>
      </c>
      <c r="B68" s="23" t="s">
        <v>44</v>
      </c>
      <c r="C68" s="22">
        <v>42676</v>
      </c>
      <c r="D68" s="21" t="s">
        <v>18</v>
      </c>
      <c r="E68" s="23" t="s">
        <v>16</v>
      </c>
      <c r="F68" s="22">
        <v>42683</v>
      </c>
      <c r="G68" s="24">
        <v>0.99160000000000004</v>
      </c>
      <c r="H68" s="24">
        <v>8.3999999999999995E-3</v>
      </c>
      <c r="I68" s="25">
        <v>5.2999999999999999E-2</v>
      </c>
      <c r="J68" s="26">
        <v>6.6084484836504406E-2</v>
      </c>
      <c r="K68" s="27">
        <v>0.63863782449344453</v>
      </c>
      <c r="L68" s="28">
        <v>5.303132E-2</v>
      </c>
    </row>
    <row r="69" spans="1:13">
      <c r="A69" s="22">
        <v>42704</v>
      </c>
      <c r="B69" s="23" t="s">
        <v>44</v>
      </c>
      <c r="C69" s="22">
        <v>42705</v>
      </c>
      <c r="D69" s="21" t="s">
        <v>18</v>
      </c>
      <c r="E69" s="23" t="s">
        <v>16</v>
      </c>
      <c r="F69" s="22">
        <v>42712</v>
      </c>
      <c r="G69" s="24">
        <v>1</v>
      </c>
      <c r="H69" s="24">
        <v>0</v>
      </c>
      <c r="I69" s="25">
        <v>5.7000000000000002E-2</v>
      </c>
      <c r="J69" s="26">
        <v>6.549314627808922E-2</v>
      </c>
      <c r="K69" s="27">
        <v>0.63825217164616288</v>
      </c>
      <c r="L69" s="28">
        <v>5.3828959999999995E-2</v>
      </c>
    </row>
    <row r="70" spans="1:13">
      <c r="A70" s="22">
        <v>42734</v>
      </c>
      <c r="B70" s="23" t="s">
        <v>44</v>
      </c>
      <c r="C70" s="22">
        <v>42737</v>
      </c>
      <c r="D70" s="21" t="s">
        <v>18</v>
      </c>
      <c r="E70" s="23" t="s">
        <v>16</v>
      </c>
      <c r="F70" s="22">
        <v>42744</v>
      </c>
      <c r="G70" s="24">
        <v>1</v>
      </c>
      <c r="H70" s="24">
        <v>0</v>
      </c>
      <c r="I70" s="25">
        <v>5.7000000000000002E-2</v>
      </c>
      <c r="J70" s="26">
        <v>6.5020609453899827E-2</v>
      </c>
      <c r="K70" s="27">
        <v>0.63765294307073028</v>
      </c>
      <c r="L70" s="28">
        <v>5.3832140000000001E-2</v>
      </c>
    </row>
    <row r="71" spans="1:13">
      <c r="A71" s="22">
        <v>42765</v>
      </c>
      <c r="B71" s="23" t="s">
        <v>44</v>
      </c>
      <c r="C71" s="22">
        <v>42767</v>
      </c>
      <c r="D71" s="21" t="s">
        <v>18</v>
      </c>
      <c r="E71" s="23" t="s">
        <v>16</v>
      </c>
      <c r="F71" s="22">
        <v>42774</v>
      </c>
      <c r="G71" s="24">
        <v>0.97550000000000003</v>
      </c>
      <c r="H71" s="24">
        <v>2.4500000000000001E-2</v>
      </c>
      <c r="I71" s="25">
        <v>5.6000000000000001E-2</v>
      </c>
      <c r="J71" s="26">
        <v>6.4511217258236539E-2</v>
      </c>
      <c r="K71" s="27">
        <v>0.63709177755794233</v>
      </c>
      <c r="L71" s="28">
        <v>5.3389369999999998E-2</v>
      </c>
    </row>
    <row r="72" spans="1:13">
      <c r="A72" s="22">
        <v>42794</v>
      </c>
      <c r="B72" s="23" t="s">
        <v>44</v>
      </c>
      <c r="C72" s="22">
        <v>42795</v>
      </c>
      <c r="D72" s="21" t="s">
        <v>18</v>
      </c>
      <c r="E72" s="23" t="s">
        <v>16</v>
      </c>
      <c r="F72" s="22">
        <v>42802</v>
      </c>
      <c r="G72" s="24">
        <v>1</v>
      </c>
      <c r="H72" s="24">
        <v>0</v>
      </c>
      <c r="I72" s="25">
        <v>0.05</v>
      </c>
      <c r="J72" s="26">
        <v>6.4056942286626437E-2</v>
      </c>
      <c r="K72" s="65">
        <v>0.63665601307735109</v>
      </c>
      <c r="L72" s="28">
        <v>5.3320449999999998E-2</v>
      </c>
    </row>
    <row r="73" spans="1:13">
      <c r="A73" s="22">
        <v>42825</v>
      </c>
      <c r="B73" s="23" t="s">
        <v>44</v>
      </c>
      <c r="C73" s="22">
        <v>42828</v>
      </c>
      <c r="D73" s="21" t="s">
        <v>18</v>
      </c>
      <c r="E73" s="23" t="s">
        <v>16</v>
      </c>
      <c r="F73" s="22">
        <v>42835</v>
      </c>
      <c r="G73" s="24">
        <v>0.90780000000000005</v>
      </c>
      <c r="H73" s="24">
        <v>9.2200000000000004E-2</v>
      </c>
      <c r="I73" s="25">
        <v>5.3999999999999999E-2</v>
      </c>
      <c r="J73" s="26">
        <v>6.388402236491536E-2</v>
      </c>
      <c r="K73" s="27">
        <v>0.63628690819672129</v>
      </c>
      <c r="L73" s="28">
        <v>5.3297790000000005E-2</v>
      </c>
    </row>
    <row r="74" spans="1:13">
      <c r="A74" s="22">
        <v>42853</v>
      </c>
      <c r="B74" s="23" t="s">
        <v>44</v>
      </c>
      <c r="C74" s="22">
        <v>42857</v>
      </c>
      <c r="D74" s="39" t="s">
        <v>18</v>
      </c>
      <c r="E74" s="38" t="s">
        <v>16</v>
      </c>
      <c r="F74" s="22">
        <v>42864</v>
      </c>
      <c r="G74" s="24" t="s">
        <v>64</v>
      </c>
      <c r="H74" s="24" t="s">
        <v>65</v>
      </c>
      <c r="I74" s="25">
        <v>5.2999999999999999E-2</v>
      </c>
      <c r="J74" s="26">
        <v>6.3522620799368629E-2</v>
      </c>
      <c r="K74" s="27">
        <v>0.63593826304464762</v>
      </c>
      <c r="L74" s="28">
        <v>5.3229800000000001E-2</v>
      </c>
    </row>
    <row r="75" spans="1:13">
      <c r="A75" s="22">
        <v>42886</v>
      </c>
      <c r="B75" s="23" t="s">
        <v>44</v>
      </c>
      <c r="C75" s="22">
        <v>42887</v>
      </c>
      <c r="D75" s="39" t="s">
        <v>18</v>
      </c>
      <c r="E75" s="38" t="s">
        <v>16</v>
      </c>
      <c r="F75" s="22">
        <v>42895</v>
      </c>
      <c r="G75" s="24">
        <v>0.90429999999999999</v>
      </c>
      <c r="H75" s="24">
        <v>9.5699999999999993E-2</v>
      </c>
      <c r="I75" s="25">
        <v>5.5E-2</v>
      </c>
      <c r="J75" s="26">
        <v>6.3280005133322353E-2</v>
      </c>
      <c r="K75" s="27">
        <v>0.63559283695076763</v>
      </c>
      <c r="L75" s="28">
        <v>5.3585209999999994E-2</v>
      </c>
    </row>
    <row r="76" spans="1:13">
      <c r="A76" s="35">
        <v>42916</v>
      </c>
      <c r="B76" s="23" t="s">
        <v>44</v>
      </c>
      <c r="C76" s="22">
        <v>42919</v>
      </c>
      <c r="D76" s="39" t="s">
        <v>18</v>
      </c>
      <c r="E76" s="38" t="s">
        <v>16</v>
      </c>
      <c r="F76" s="22">
        <v>42926</v>
      </c>
      <c r="G76" s="24" t="s">
        <v>76</v>
      </c>
      <c r="H76" s="24" t="s">
        <v>77</v>
      </c>
      <c r="I76" s="25">
        <v>5.5E-2</v>
      </c>
      <c r="J76" s="26">
        <v>6.2939070347887247E-2</v>
      </c>
      <c r="K76" s="27">
        <v>0.63503636725663726</v>
      </c>
      <c r="L76" s="28">
        <v>5.3570640000000003E-2</v>
      </c>
    </row>
    <row r="78" spans="1:13" s="37" customFormat="1" ht="32.15" customHeight="1">
      <c r="A78" s="103" t="s">
        <v>80</v>
      </c>
      <c r="B78" s="103"/>
      <c r="C78" s="103"/>
      <c r="D78" s="103"/>
      <c r="E78" s="103"/>
      <c r="F78" s="103"/>
      <c r="G78" s="103"/>
      <c r="H78" s="103"/>
      <c r="I78" s="103"/>
      <c r="J78" s="103"/>
      <c r="K78" s="103"/>
      <c r="L78" s="103"/>
      <c r="M78" s="36"/>
    </row>
    <row r="81" spans="7:7">
      <c r="G81" s="60"/>
    </row>
  </sheetData>
  <mergeCells count="24">
    <mergeCell ref="A78:L78"/>
    <mergeCell ref="G10:G11"/>
    <mergeCell ref="H10:H11"/>
    <mergeCell ref="I10:I11"/>
    <mergeCell ref="J10:J11"/>
    <mergeCell ref="K10:K11"/>
    <mergeCell ref="L10:L11"/>
    <mergeCell ref="A10:A11"/>
    <mergeCell ref="A25:L25"/>
    <mergeCell ref="A38:L38"/>
    <mergeCell ref="D10:D11"/>
    <mergeCell ref="E10:E11"/>
    <mergeCell ref="F10:F11"/>
    <mergeCell ref="A12:L12"/>
    <mergeCell ref="A51:L51"/>
    <mergeCell ref="A64:L64"/>
    <mergeCell ref="B10:B11"/>
    <mergeCell ref="C10:C11"/>
    <mergeCell ref="A9:L9"/>
    <mergeCell ref="A1:F1"/>
    <mergeCell ref="A3:F3"/>
    <mergeCell ref="A6:K6"/>
    <mergeCell ref="A7:F7"/>
    <mergeCell ref="A8:L8"/>
  </mergeCells>
  <phoneticPr fontId="0" type="noConversion"/>
  <printOptions horizontalCentered="1" verticalCentered="1"/>
  <pageMargins left="0.2" right="0.2" top="0.25" bottom="0.25" header="0.3" footer="0.3"/>
  <pageSetup paperSize="9" scale="90" orientation="landscape" r:id="rId1"/>
  <ignoredErrors>
    <ignoredError sqref="G22:H22 G35:H35 G48:H48 G61:H61 G74:H74 G24:H24 G37:H37 G50:H50 G63:H63 G76:H76" numberStoredAsText="1"/>
  </ignoredErrors>
  <drawing r:id="rId2"/>
</worksheet>
</file>

<file path=xl/worksheets/sheet4.xml><?xml version="1.0" encoding="utf-8"?>
<worksheet xmlns="http://schemas.openxmlformats.org/spreadsheetml/2006/main" xmlns:r="http://schemas.openxmlformats.org/officeDocument/2006/relationships">
  <dimension ref="A1:M55"/>
  <sheetViews>
    <sheetView zoomScale="85" zoomScaleNormal="85" workbookViewId="0">
      <selection activeCell="A52" sqref="A52:L52"/>
    </sheetView>
  </sheetViews>
  <sheetFormatPr defaultColWidth="8.7265625" defaultRowHeight="14.5"/>
  <cols>
    <col min="1" max="1" width="14.1796875" style="31" customWidth="1"/>
    <col min="2" max="2" width="13.81640625" style="31" customWidth="1"/>
    <col min="3" max="3" width="10.81640625" style="31" customWidth="1"/>
    <col min="4" max="4" width="8.81640625" style="31" customWidth="1"/>
    <col min="5" max="5" width="13.54296875" style="31" customWidth="1"/>
    <col min="6" max="6" width="9.54296875" style="31" customWidth="1"/>
    <col min="7" max="12" width="14.453125" style="31" customWidth="1"/>
    <col min="13" max="16384" width="8.7265625" style="31"/>
  </cols>
  <sheetData>
    <row r="1" spans="1:13">
      <c r="A1" s="102"/>
      <c r="B1" s="102"/>
      <c r="C1" s="102"/>
      <c r="D1" s="102"/>
      <c r="E1" s="102"/>
      <c r="F1" s="102"/>
    </row>
    <row r="2" spans="1:13">
      <c r="A2" s="63"/>
      <c r="B2" s="63"/>
      <c r="C2" s="63"/>
      <c r="D2" s="63"/>
      <c r="E2" s="63"/>
      <c r="F2" s="63"/>
    </row>
    <row r="3" spans="1:13" s="2" customFormat="1">
      <c r="A3" s="77"/>
      <c r="B3" s="77"/>
      <c r="C3" s="77"/>
      <c r="D3" s="77"/>
      <c r="E3" s="77"/>
      <c r="F3" s="77"/>
    </row>
    <row r="4" spans="1:13" s="2" customFormat="1">
      <c r="A4" s="53"/>
      <c r="B4" s="53"/>
      <c r="C4" s="53"/>
      <c r="D4" s="53"/>
      <c r="E4" s="53"/>
      <c r="F4" s="53"/>
    </row>
    <row r="5" spans="1:13" s="2" customFormat="1">
      <c r="A5" s="53"/>
      <c r="B5" s="53"/>
      <c r="C5" s="53"/>
      <c r="D5" s="53"/>
      <c r="E5" s="53"/>
      <c r="F5" s="53"/>
    </row>
    <row r="6" spans="1:13" s="8" customFormat="1">
      <c r="A6" s="79" t="s">
        <v>30</v>
      </c>
      <c r="B6" s="79"/>
      <c r="C6" s="79"/>
      <c r="D6" s="79"/>
      <c r="E6" s="79"/>
      <c r="F6" s="79"/>
      <c r="G6" s="79"/>
      <c r="H6" s="79"/>
      <c r="I6" s="79"/>
      <c r="J6" s="79"/>
      <c r="K6" s="79"/>
    </row>
    <row r="7" spans="1:13" s="8" customFormat="1">
      <c r="A7" s="78"/>
      <c r="B7" s="78"/>
      <c r="C7" s="78"/>
      <c r="D7" s="78"/>
      <c r="E7" s="78"/>
      <c r="F7" s="78"/>
    </row>
    <row r="8" spans="1:13" s="8" customFormat="1" ht="43.5" customHeight="1">
      <c r="A8" s="96" t="s">
        <v>31</v>
      </c>
      <c r="B8" s="96"/>
      <c r="C8" s="96"/>
      <c r="D8" s="96"/>
      <c r="E8" s="96"/>
      <c r="F8" s="96"/>
      <c r="G8" s="96"/>
      <c r="H8" s="96"/>
      <c r="I8" s="96"/>
      <c r="J8" s="96"/>
      <c r="K8" s="96"/>
      <c r="L8" s="96"/>
    </row>
    <row r="9" spans="1:13" s="8" customFormat="1" ht="53.15" customHeight="1">
      <c r="A9" s="101" t="s">
        <v>32</v>
      </c>
      <c r="B9" s="101"/>
      <c r="C9" s="101"/>
      <c r="D9" s="101"/>
      <c r="E9" s="101"/>
      <c r="F9" s="101"/>
      <c r="G9" s="101"/>
      <c r="H9" s="101"/>
      <c r="I9" s="101"/>
      <c r="J9" s="101"/>
      <c r="K9" s="101"/>
      <c r="L9" s="101"/>
    </row>
    <row r="10" spans="1:13">
      <c r="A10" s="74" t="s">
        <v>4</v>
      </c>
      <c r="B10" s="74" t="s">
        <v>29</v>
      </c>
      <c r="C10" s="74" t="s">
        <v>0</v>
      </c>
      <c r="D10" s="74" t="s">
        <v>1</v>
      </c>
      <c r="E10" s="74" t="s">
        <v>2</v>
      </c>
      <c r="F10" s="74" t="s">
        <v>3</v>
      </c>
      <c r="G10" s="74" t="s">
        <v>10</v>
      </c>
      <c r="H10" s="74" t="s">
        <v>11</v>
      </c>
      <c r="I10" s="74" t="s">
        <v>5</v>
      </c>
      <c r="J10" s="74" t="s">
        <v>12</v>
      </c>
      <c r="K10" s="74" t="s">
        <v>6</v>
      </c>
      <c r="L10" s="91" t="s">
        <v>13</v>
      </c>
    </row>
    <row r="11" spans="1:13" ht="48.75" customHeight="1">
      <c r="A11" s="75"/>
      <c r="B11" s="75"/>
      <c r="C11" s="75"/>
      <c r="D11" s="75"/>
      <c r="E11" s="75"/>
      <c r="F11" s="75"/>
      <c r="G11" s="75"/>
      <c r="H11" s="75"/>
      <c r="I11" s="75"/>
      <c r="J11" s="75"/>
      <c r="K11" s="75"/>
      <c r="L11" s="92"/>
    </row>
    <row r="12" spans="1:13" ht="15" customHeight="1">
      <c r="A12" s="82" t="s">
        <v>45</v>
      </c>
      <c r="B12" s="83"/>
      <c r="C12" s="83"/>
      <c r="D12" s="83"/>
      <c r="E12" s="83"/>
      <c r="F12" s="83"/>
      <c r="G12" s="83"/>
      <c r="H12" s="83"/>
      <c r="I12" s="83"/>
      <c r="J12" s="83"/>
      <c r="K12" s="83"/>
      <c r="L12" s="84"/>
    </row>
    <row r="13" spans="1:13">
      <c r="A13" s="22">
        <v>42580</v>
      </c>
      <c r="B13" s="38" t="s">
        <v>48</v>
      </c>
      <c r="C13" s="22">
        <v>42583</v>
      </c>
      <c r="D13" s="39" t="s">
        <v>35</v>
      </c>
      <c r="E13" s="38" t="s">
        <v>16</v>
      </c>
      <c r="F13" s="22">
        <v>42590</v>
      </c>
      <c r="G13" s="24">
        <v>0.628</v>
      </c>
      <c r="H13" s="24">
        <v>0.372</v>
      </c>
      <c r="I13" s="42">
        <v>4.2500000000000003E-2</v>
      </c>
      <c r="J13" s="26">
        <v>5.7402291175149146E-2</v>
      </c>
      <c r="K13" s="27">
        <v>0.64191182159468463</v>
      </c>
      <c r="L13" s="28">
        <v>0.16179127000000001</v>
      </c>
      <c r="M13" s="66"/>
    </row>
    <row r="14" spans="1:13">
      <c r="A14" s="22">
        <v>42613</v>
      </c>
      <c r="B14" s="38" t="s">
        <v>48</v>
      </c>
      <c r="C14" s="22">
        <v>42614</v>
      </c>
      <c r="D14" s="39" t="s">
        <v>35</v>
      </c>
      <c r="E14" s="38" t="s">
        <v>16</v>
      </c>
      <c r="F14" s="22">
        <v>42621</v>
      </c>
      <c r="G14" s="40">
        <v>0.9647</v>
      </c>
      <c r="H14" s="40">
        <v>3.5299999999999998E-2</v>
      </c>
      <c r="I14" s="42">
        <v>4.2299999999999997E-2</v>
      </c>
      <c r="J14" s="26">
        <v>5.5663008037110266E-2</v>
      </c>
      <c r="K14" s="27">
        <v>0.63860754069010439</v>
      </c>
      <c r="L14" s="28">
        <v>0.16167691000000001</v>
      </c>
      <c r="M14" s="66"/>
    </row>
    <row r="15" spans="1:13">
      <c r="A15" s="22">
        <v>42643</v>
      </c>
      <c r="B15" s="38" t="s">
        <v>48</v>
      </c>
      <c r="C15" s="22">
        <v>42646</v>
      </c>
      <c r="D15" s="39" t="s">
        <v>35</v>
      </c>
      <c r="E15" s="38" t="s">
        <v>16</v>
      </c>
      <c r="F15" s="22">
        <v>42653</v>
      </c>
      <c r="G15" s="40">
        <v>0.67299999999999993</v>
      </c>
      <c r="H15" s="40">
        <v>0.32700000000000001</v>
      </c>
      <c r="I15" s="42">
        <v>4.2099999999999999E-2</v>
      </c>
      <c r="J15" s="26">
        <v>5.4682935980172986E-2</v>
      </c>
      <c r="K15" s="27">
        <v>0.63527570280612267</v>
      </c>
      <c r="L15" s="28">
        <v>0.15848684000000002</v>
      </c>
      <c r="M15" s="66"/>
    </row>
    <row r="16" spans="1:13">
      <c r="A16" s="22">
        <v>42674</v>
      </c>
      <c r="B16" s="38" t="s">
        <v>48</v>
      </c>
      <c r="C16" s="22">
        <v>42676</v>
      </c>
      <c r="D16" s="39" t="s">
        <v>35</v>
      </c>
      <c r="E16" s="38" t="s">
        <v>16</v>
      </c>
      <c r="F16" s="22">
        <v>42683</v>
      </c>
      <c r="G16" s="24">
        <v>8.8200000000000001E-2</v>
      </c>
      <c r="H16" s="24">
        <v>0.91180000000000005</v>
      </c>
      <c r="I16" s="42">
        <v>4.4400000000000002E-2</v>
      </c>
      <c r="J16" s="26">
        <v>5.4268889766280769E-2</v>
      </c>
      <c r="K16" s="27">
        <v>0.63241558260325414</v>
      </c>
      <c r="L16" s="28">
        <v>0.15587224999999999</v>
      </c>
      <c r="M16" s="66"/>
    </row>
    <row r="17" spans="1:13">
      <c r="A17" s="22">
        <v>42704</v>
      </c>
      <c r="B17" s="38" t="s">
        <v>48</v>
      </c>
      <c r="C17" s="22">
        <v>42705</v>
      </c>
      <c r="D17" s="39" t="s">
        <v>35</v>
      </c>
      <c r="E17" s="38" t="s">
        <v>16</v>
      </c>
      <c r="F17" s="22">
        <v>42712</v>
      </c>
      <c r="G17" s="24">
        <v>0.69889999999999997</v>
      </c>
      <c r="H17" s="24">
        <v>0.30109999999999998</v>
      </c>
      <c r="I17" s="42">
        <v>4.3099999999999999E-2</v>
      </c>
      <c r="J17" s="26">
        <v>5.3393614912593472E-2</v>
      </c>
      <c r="K17" s="27">
        <v>0.62945066594960064</v>
      </c>
      <c r="L17" s="28">
        <v>0.15544586999999999</v>
      </c>
      <c r="M17" s="66"/>
    </row>
    <row r="18" spans="1:13">
      <c r="A18" s="22">
        <v>42734</v>
      </c>
      <c r="B18" s="38" t="s">
        <v>48</v>
      </c>
      <c r="C18" s="22">
        <v>42737</v>
      </c>
      <c r="D18" s="39" t="s">
        <v>35</v>
      </c>
      <c r="E18" s="38" t="s">
        <v>16</v>
      </c>
      <c r="F18" s="22">
        <v>42744</v>
      </c>
      <c r="G18" s="24">
        <v>0.53300000000000003</v>
      </c>
      <c r="H18" s="24">
        <v>0.46700000000000003</v>
      </c>
      <c r="I18" s="42">
        <v>4.1700000000000001E-2</v>
      </c>
      <c r="J18" s="26">
        <v>5.2619848121445434E-2</v>
      </c>
      <c r="K18" s="27">
        <v>0.62627958468957223</v>
      </c>
      <c r="L18" s="28">
        <v>0.15539774000000001</v>
      </c>
      <c r="M18" s="66"/>
    </row>
    <row r="19" spans="1:13">
      <c r="A19" s="22">
        <v>42765</v>
      </c>
      <c r="B19" s="38" t="s">
        <v>48</v>
      </c>
      <c r="C19" s="22">
        <v>42767</v>
      </c>
      <c r="D19" s="39" t="s">
        <v>35</v>
      </c>
      <c r="E19" s="38" t="s">
        <v>16</v>
      </c>
      <c r="F19" s="22">
        <v>42774</v>
      </c>
      <c r="G19" s="24">
        <v>0.13500000000000001</v>
      </c>
      <c r="H19" s="24">
        <v>0.86499999999999999</v>
      </c>
      <c r="I19" s="42">
        <v>4.19E-2</v>
      </c>
      <c r="J19" s="26">
        <v>5.1518218141415238E-2</v>
      </c>
      <c r="K19" s="27">
        <v>0.62327994286560107</v>
      </c>
      <c r="L19" s="28">
        <v>0.15508315</v>
      </c>
      <c r="M19" s="66"/>
    </row>
    <row r="20" spans="1:13">
      <c r="A20" s="22">
        <v>42794</v>
      </c>
      <c r="B20" s="38" t="s">
        <v>48</v>
      </c>
      <c r="C20" s="22">
        <v>42795</v>
      </c>
      <c r="D20" s="39" t="s">
        <v>35</v>
      </c>
      <c r="E20" s="38" t="s">
        <v>16</v>
      </c>
      <c r="F20" s="22">
        <v>42802</v>
      </c>
      <c r="G20" s="24">
        <v>0.79649999999999999</v>
      </c>
      <c r="H20" s="24">
        <v>0.20349999999999999</v>
      </c>
      <c r="I20" s="42">
        <v>4.1500000000000002E-2</v>
      </c>
      <c r="J20" s="26">
        <v>5.0832323253459773E-2</v>
      </c>
      <c r="K20" s="27">
        <v>0.62093687332556802</v>
      </c>
      <c r="L20" s="28">
        <v>0.15445045000000002</v>
      </c>
      <c r="M20" s="66"/>
    </row>
    <row r="21" spans="1:13">
      <c r="A21" s="22">
        <v>42825</v>
      </c>
      <c r="B21" s="38" t="s">
        <v>48</v>
      </c>
      <c r="C21" s="22">
        <v>42828</v>
      </c>
      <c r="D21" s="39" t="s">
        <v>35</v>
      </c>
      <c r="E21" s="38" t="s">
        <v>16</v>
      </c>
      <c r="F21" s="22">
        <v>42835</v>
      </c>
      <c r="G21" s="24">
        <v>0.66100000000000003</v>
      </c>
      <c r="H21" s="24">
        <v>0.33900000000000002</v>
      </c>
      <c r="I21" s="42">
        <v>4.1399999999999999E-2</v>
      </c>
      <c r="J21" s="26">
        <v>5.0236368210097478E-2</v>
      </c>
      <c r="K21" s="27">
        <v>0.61801562228571449</v>
      </c>
      <c r="L21" s="28">
        <v>0.15394495999999999</v>
      </c>
      <c r="M21" s="66"/>
    </row>
    <row r="22" spans="1:13">
      <c r="A22" s="22">
        <v>42853</v>
      </c>
      <c r="B22" s="38" t="s">
        <v>48</v>
      </c>
      <c r="C22" s="22">
        <v>42857</v>
      </c>
      <c r="D22" s="39" t="s">
        <v>35</v>
      </c>
      <c r="E22" s="38" t="s">
        <v>16</v>
      </c>
      <c r="F22" s="22">
        <v>42864</v>
      </c>
      <c r="G22" s="24" t="s">
        <v>66</v>
      </c>
      <c r="H22" s="24" t="s">
        <v>67</v>
      </c>
      <c r="I22" s="42">
        <v>4.0500000000000001E-2</v>
      </c>
      <c r="J22" s="26">
        <v>4.9607922267888731E-2</v>
      </c>
      <c r="K22" s="27">
        <v>0.61573926335019691</v>
      </c>
      <c r="L22" s="28">
        <v>0.15367948000000001</v>
      </c>
      <c r="M22" s="66"/>
    </row>
    <row r="23" spans="1:13">
      <c r="A23" s="22">
        <v>42886</v>
      </c>
      <c r="B23" s="38" t="s">
        <v>48</v>
      </c>
      <c r="C23" s="22">
        <v>42887</v>
      </c>
      <c r="D23" s="39" t="s">
        <v>35</v>
      </c>
      <c r="E23" s="38" t="s">
        <v>16</v>
      </c>
      <c r="F23" s="22">
        <v>42895</v>
      </c>
      <c r="G23" s="24">
        <v>1</v>
      </c>
      <c r="H23" s="24">
        <v>0</v>
      </c>
      <c r="I23" s="42">
        <v>4.02E-2</v>
      </c>
      <c r="J23" s="26">
        <v>4.9107015482057842E-2</v>
      </c>
      <c r="K23" s="27">
        <v>0.61348090270867894</v>
      </c>
      <c r="L23" s="28">
        <v>0.15285802000000001</v>
      </c>
      <c r="M23" s="66"/>
    </row>
    <row r="24" spans="1:13">
      <c r="A24" s="35">
        <v>42916</v>
      </c>
      <c r="B24" s="38" t="s">
        <v>48</v>
      </c>
      <c r="C24" s="22">
        <v>42919</v>
      </c>
      <c r="D24" s="39" t="s">
        <v>35</v>
      </c>
      <c r="E24" s="38" t="s">
        <v>16</v>
      </c>
      <c r="F24" s="22">
        <v>42926</v>
      </c>
      <c r="G24" s="24">
        <v>1</v>
      </c>
      <c r="H24" s="24">
        <v>0</v>
      </c>
      <c r="I24" s="42"/>
      <c r="J24" s="26">
        <v>4.8769169456928919E-2</v>
      </c>
      <c r="K24" s="27">
        <v>0.61125879875067912</v>
      </c>
      <c r="L24" s="28">
        <v>0.15260569000000002</v>
      </c>
      <c r="M24" s="66"/>
    </row>
    <row r="25" spans="1:13" ht="23.15" customHeight="1">
      <c r="A25" s="82" t="s">
        <v>46</v>
      </c>
      <c r="B25" s="83"/>
      <c r="C25" s="83"/>
      <c r="D25" s="83"/>
      <c r="E25" s="83"/>
      <c r="F25" s="83"/>
      <c r="G25" s="83"/>
      <c r="H25" s="83"/>
      <c r="I25" s="83"/>
      <c r="J25" s="83"/>
      <c r="K25" s="83"/>
      <c r="L25" s="84"/>
    </row>
    <row r="26" spans="1:13">
      <c r="A26" s="22">
        <v>42580</v>
      </c>
      <c r="B26" s="38" t="s">
        <v>49</v>
      </c>
      <c r="C26" s="22">
        <v>42583</v>
      </c>
      <c r="D26" s="39" t="s">
        <v>15</v>
      </c>
      <c r="E26" s="38" t="s">
        <v>16</v>
      </c>
      <c r="F26" s="22">
        <v>42590</v>
      </c>
      <c r="G26" s="24">
        <v>0.69489999999999996</v>
      </c>
      <c r="H26" s="24">
        <v>0.30509999999999998</v>
      </c>
      <c r="I26" s="42">
        <v>4.2500000000000003E-2</v>
      </c>
      <c r="J26" s="26">
        <v>4.8534215121562564E-2</v>
      </c>
      <c r="K26" s="27">
        <v>0.38862146178821172</v>
      </c>
      <c r="L26" s="28">
        <v>0.16057562999999997</v>
      </c>
      <c r="M26" s="66"/>
    </row>
    <row r="27" spans="1:13">
      <c r="A27" s="22">
        <v>42613</v>
      </c>
      <c r="B27" s="38" t="s">
        <v>49</v>
      </c>
      <c r="C27" s="22">
        <v>42614</v>
      </c>
      <c r="D27" s="39" t="s">
        <v>15</v>
      </c>
      <c r="E27" s="38" t="s">
        <v>16</v>
      </c>
      <c r="F27" s="22">
        <v>42621</v>
      </c>
      <c r="G27" s="24">
        <v>1</v>
      </c>
      <c r="H27" s="24">
        <v>0</v>
      </c>
      <c r="I27" s="42">
        <v>4.2299999999999997E-2</v>
      </c>
      <c r="J27" s="26">
        <v>4.7781767295777426E-2</v>
      </c>
      <c r="K27" s="27">
        <v>0.38899712518445639</v>
      </c>
      <c r="L27" s="28">
        <v>0.16043344999999998</v>
      </c>
      <c r="M27" s="66"/>
    </row>
    <row r="28" spans="1:13">
      <c r="A28" s="22">
        <v>42643</v>
      </c>
      <c r="B28" s="38" t="s">
        <v>49</v>
      </c>
      <c r="C28" s="22">
        <v>42646</v>
      </c>
      <c r="D28" s="39" t="s">
        <v>15</v>
      </c>
      <c r="E28" s="38" t="s">
        <v>16</v>
      </c>
      <c r="F28" s="22">
        <v>42653</v>
      </c>
      <c r="G28" s="24">
        <v>0.7097</v>
      </c>
      <c r="H28" s="24">
        <v>0.2903</v>
      </c>
      <c r="I28" s="42">
        <v>4.2099999999999999E-2</v>
      </c>
      <c r="J28" s="26">
        <v>4.7445686296300908E-2</v>
      </c>
      <c r="K28" s="27">
        <v>0.38933051113801448</v>
      </c>
      <c r="L28" s="28">
        <v>0.15731413</v>
      </c>
      <c r="M28" s="66"/>
    </row>
    <row r="29" spans="1:13">
      <c r="A29" s="22">
        <v>42674</v>
      </c>
      <c r="B29" s="38" t="s">
        <v>49</v>
      </c>
      <c r="C29" s="22">
        <v>42676</v>
      </c>
      <c r="D29" s="39" t="s">
        <v>15</v>
      </c>
      <c r="E29" s="38" t="s">
        <v>16</v>
      </c>
      <c r="F29" s="22">
        <v>42683</v>
      </c>
      <c r="G29" s="24">
        <v>9.2999999999999999E-2</v>
      </c>
      <c r="H29" s="24">
        <v>0.90700000000000003</v>
      </c>
      <c r="I29" s="42">
        <v>4.4400000000000002E-2</v>
      </c>
      <c r="J29" s="26">
        <v>4.7595173416415316E-2</v>
      </c>
      <c r="K29" s="27">
        <v>0.38972604081145568</v>
      </c>
      <c r="L29" s="28">
        <v>0.15462877</v>
      </c>
      <c r="M29" s="66"/>
    </row>
    <row r="30" spans="1:13">
      <c r="A30" s="22">
        <v>42704</v>
      </c>
      <c r="B30" s="38" t="s">
        <v>49</v>
      </c>
      <c r="C30" s="22">
        <v>42705</v>
      </c>
      <c r="D30" s="39" t="s">
        <v>15</v>
      </c>
      <c r="E30" s="38" t="s">
        <v>16</v>
      </c>
      <c r="F30" s="22">
        <v>42712</v>
      </c>
      <c r="G30" s="24">
        <v>0.73240000000000005</v>
      </c>
      <c r="H30" s="24">
        <v>0.2676</v>
      </c>
      <c r="I30" s="42">
        <v>4.3099999999999999E-2</v>
      </c>
      <c r="J30" s="26">
        <v>4.7358382291379841E-2</v>
      </c>
      <c r="K30" s="27">
        <v>0.38989793196798478</v>
      </c>
      <c r="L30" s="28">
        <v>0.15414965</v>
      </c>
      <c r="M30" s="66"/>
    </row>
    <row r="31" spans="1:13">
      <c r="A31" s="22">
        <v>42734</v>
      </c>
      <c r="B31" s="38" t="s">
        <v>49</v>
      </c>
      <c r="C31" s="22">
        <v>42737</v>
      </c>
      <c r="D31" s="39" t="s">
        <v>15</v>
      </c>
      <c r="E31" s="38" t="s">
        <v>16</v>
      </c>
      <c r="F31" s="22">
        <v>42744</v>
      </c>
      <c r="G31" s="24">
        <v>0.53249999999999997</v>
      </c>
      <c r="H31" s="24">
        <v>0.46750000000000003</v>
      </c>
      <c r="I31" s="42">
        <v>4.1700000000000001E-2</v>
      </c>
      <c r="J31" s="26">
        <v>4.7240398335262425E-2</v>
      </c>
      <c r="K31" s="27">
        <v>0.3900619394712429</v>
      </c>
      <c r="L31" s="28">
        <v>0.15407018</v>
      </c>
      <c r="M31" s="66"/>
    </row>
    <row r="32" spans="1:13">
      <c r="A32" s="22">
        <v>42766</v>
      </c>
      <c r="B32" s="38" t="s">
        <v>49</v>
      </c>
      <c r="C32" s="22">
        <v>42767</v>
      </c>
      <c r="D32" s="39" t="s">
        <v>15</v>
      </c>
      <c r="E32" s="38" t="s">
        <v>16</v>
      </c>
      <c r="F32" s="22">
        <v>42774</v>
      </c>
      <c r="G32" s="24">
        <v>0.1467</v>
      </c>
      <c r="H32" s="24">
        <v>0.85329999999999995</v>
      </c>
      <c r="I32" s="42">
        <v>4.19E-2</v>
      </c>
      <c r="J32" s="26">
        <v>4.6834606175620262E-2</v>
      </c>
      <c r="K32" s="27">
        <v>0.39012266948764851</v>
      </c>
      <c r="L32" s="28">
        <v>0.15379004999999998</v>
      </c>
      <c r="M32" s="66"/>
    </row>
    <row r="33" spans="1:13">
      <c r="A33" s="22">
        <v>42794</v>
      </c>
      <c r="B33" s="38" t="s">
        <v>49</v>
      </c>
      <c r="C33" s="22">
        <v>42795</v>
      </c>
      <c r="D33" s="39" t="s">
        <v>15</v>
      </c>
      <c r="E33" s="38" t="s">
        <v>16</v>
      </c>
      <c r="F33" s="22">
        <v>42802</v>
      </c>
      <c r="G33" s="24">
        <v>0.87960000000000005</v>
      </c>
      <c r="H33" s="24">
        <v>0.12039999999999999</v>
      </c>
      <c r="I33" s="42">
        <v>4.1500000000000002E-2</v>
      </c>
      <c r="J33" s="26">
        <v>4.6770575315360101E-2</v>
      </c>
      <c r="K33" s="27">
        <v>0.39041755149051477</v>
      </c>
      <c r="L33" s="28">
        <v>0.15327634000000001</v>
      </c>
      <c r="M33" s="66"/>
    </row>
    <row r="34" spans="1:13">
      <c r="A34" s="22">
        <v>42825</v>
      </c>
      <c r="B34" s="38" t="s">
        <v>49</v>
      </c>
      <c r="C34" s="22">
        <v>42828</v>
      </c>
      <c r="D34" s="39" t="s">
        <v>15</v>
      </c>
      <c r="E34" s="38" t="s">
        <v>16</v>
      </c>
      <c r="F34" s="22">
        <v>42835</v>
      </c>
      <c r="G34" s="24">
        <v>0.68869999999999998</v>
      </c>
      <c r="H34" s="24">
        <v>0.31130000000000002</v>
      </c>
      <c r="I34" s="42">
        <v>4.1399999999999999E-2</v>
      </c>
      <c r="J34" s="26">
        <v>4.696116865461885E-2</v>
      </c>
      <c r="K34" s="27">
        <v>0.39089867489986629</v>
      </c>
      <c r="L34" s="28">
        <v>0.15280092000000001</v>
      </c>
      <c r="M34" s="66"/>
    </row>
    <row r="35" spans="1:13">
      <c r="A35" s="22">
        <v>42853</v>
      </c>
      <c r="B35" s="38" t="s">
        <v>49</v>
      </c>
      <c r="C35" s="22">
        <v>42857</v>
      </c>
      <c r="D35" s="39" t="s">
        <v>15</v>
      </c>
      <c r="E35" s="38" t="s">
        <v>16</v>
      </c>
      <c r="F35" s="22">
        <v>42864</v>
      </c>
      <c r="G35" s="24" t="s">
        <v>68</v>
      </c>
      <c r="H35" s="24" t="s">
        <v>69</v>
      </c>
      <c r="I35" s="42">
        <v>4.0500000000000001E-2</v>
      </c>
      <c r="J35" s="26">
        <v>4.6956429322004535E-2</v>
      </c>
      <c r="K35" s="27">
        <v>0.39145764081722301</v>
      </c>
      <c r="L35" s="28">
        <v>0.15254455</v>
      </c>
      <c r="M35" s="66"/>
    </row>
    <row r="36" spans="1:13">
      <c r="A36" s="22">
        <v>42886</v>
      </c>
      <c r="B36" s="38" t="s">
        <v>49</v>
      </c>
      <c r="C36" s="22">
        <v>42887</v>
      </c>
      <c r="D36" s="39" t="s">
        <v>15</v>
      </c>
      <c r="E36" s="38" t="s">
        <v>16</v>
      </c>
      <c r="F36" s="22">
        <v>42895</v>
      </c>
      <c r="G36" s="24">
        <v>1</v>
      </c>
      <c r="H36" s="24">
        <v>0</v>
      </c>
      <c r="I36" s="42">
        <v>4.02E-2</v>
      </c>
      <c r="J36" s="26">
        <v>4.6871872678469782E-2</v>
      </c>
      <c r="K36" s="27">
        <v>0.39203220706851677</v>
      </c>
      <c r="L36" s="28">
        <v>0.15183545000000001</v>
      </c>
      <c r="M36" s="66"/>
    </row>
    <row r="37" spans="1:13">
      <c r="A37" s="35">
        <v>42916</v>
      </c>
      <c r="B37" s="38" t="s">
        <v>49</v>
      </c>
      <c r="C37" s="22">
        <v>42919</v>
      </c>
      <c r="D37" s="39" t="s">
        <v>15</v>
      </c>
      <c r="E37" s="38" t="s">
        <v>16</v>
      </c>
      <c r="F37" s="22">
        <v>42926</v>
      </c>
      <c r="G37" s="24">
        <v>1</v>
      </c>
      <c r="H37" s="24">
        <v>0</v>
      </c>
      <c r="I37" s="42"/>
      <c r="J37" s="26">
        <v>4.6942325027467903E-2</v>
      </c>
      <c r="K37" s="27">
        <v>0.39269903507271153</v>
      </c>
      <c r="L37" s="28">
        <v>0.15159979000000001</v>
      </c>
      <c r="M37" s="66"/>
    </row>
    <row r="38" spans="1:13" ht="27" customHeight="1">
      <c r="A38" s="82" t="s">
        <v>47</v>
      </c>
      <c r="B38" s="83"/>
      <c r="C38" s="83"/>
      <c r="D38" s="83"/>
      <c r="E38" s="83"/>
      <c r="F38" s="83"/>
      <c r="G38" s="83"/>
      <c r="H38" s="83"/>
      <c r="I38" s="83"/>
      <c r="J38" s="83"/>
      <c r="K38" s="83"/>
      <c r="L38" s="84"/>
    </row>
    <row r="39" spans="1:13">
      <c r="A39" s="22">
        <v>42580</v>
      </c>
      <c r="B39" s="38" t="s">
        <v>50</v>
      </c>
      <c r="C39" s="22">
        <v>42583</v>
      </c>
      <c r="D39" s="39" t="s">
        <v>18</v>
      </c>
      <c r="E39" s="38" t="s">
        <v>16</v>
      </c>
      <c r="F39" s="22">
        <v>42590</v>
      </c>
      <c r="G39" s="24">
        <v>0.69489999999999996</v>
      </c>
      <c r="H39" s="24">
        <v>0.30509999999999998</v>
      </c>
      <c r="I39" s="42">
        <v>4.2500000000000003E-2</v>
      </c>
      <c r="J39" s="26">
        <v>4.8605148536292969E-2</v>
      </c>
      <c r="K39" s="27">
        <v>0.39303021328671323</v>
      </c>
      <c r="L39" s="28">
        <v>0.12261037</v>
      </c>
      <c r="M39" s="66"/>
    </row>
    <row r="40" spans="1:13">
      <c r="A40" s="22">
        <v>42613</v>
      </c>
      <c r="B40" s="38" t="s">
        <v>50</v>
      </c>
      <c r="C40" s="22">
        <v>42614</v>
      </c>
      <c r="D40" s="39" t="s">
        <v>18</v>
      </c>
      <c r="E40" s="38" t="s">
        <v>16</v>
      </c>
      <c r="F40" s="22">
        <v>42621</v>
      </c>
      <c r="G40" s="24">
        <v>1</v>
      </c>
      <c r="H40" s="24">
        <v>0</v>
      </c>
      <c r="I40" s="42">
        <v>4.2299999999999997E-2</v>
      </c>
      <c r="J40" s="26">
        <v>4.7910116728335783E-2</v>
      </c>
      <c r="K40" s="27">
        <v>0.39367343408755534</v>
      </c>
      <c r="L40" s="28">
        <v>0.12288852</v>
      </c>
      <c r="M40" s="66"/>
    </row>
    <row r="41" spans="1:13">
      <c r="A41" s="22">
        <v>42643</v>
      </c>
      <c r="B41" s="38" t="s">
        <v>50</v>
      </c>
      <c r="C41" s="22">
        <v>42646</v>
      </c>
      <c r="D41" s="39" t="s">
        <v>18</v>
      </c>
      <c r="E41" s="38" t="s">
        <v>16</v>
      </c>
      <c r="F41" s="22">
        <v>42653</v>
      </c>
      <c r="G41" s="24">
        <v>0.7097</v>
      </c>
      <c r="H41" s="24">
        <v>0.2903</v>
      </c>
      <c r="I41" s="42">
        <v>4.2099999999999999E-2</v>
      </c>
      <c r="J41" s="26">
        <v>4.7610382514362171E-2</v>
      </c>
      <c r="K41" s="27">
        <v>0.39437845230024204</v>
      </c>
      <c r="L41" s="28">
        <v>0.12110143000000001</v>
      </c>
      <c r="M41" s="66"/>
    </row>
    <row r="42" spans="1:13">
      <c r="A42" s="22">
        <v>42674</v>
      </c>
      <c r="B42" s="38" t="s">
        <v>50</v>
      </c>
      <c r="C42" s="22">
        <v>42676</v>
      </c>
      <c r="D42" s="39" t="s">
        <v>18</v>
      </c>
      <c r="E42" s="38" t="s">
        <v>16</v>
      </c>
      <c r="F42" s="22">
        <v>42683</v>
      </c>
      <c r="G42" s="24">
        <v>9.2999999999999999E-2</v>
      </c>
      <c r="H42" s="24">
        <v>0.90700000000000003</v>
      </c>
      <c r="I42" s="42">
        <v>4.4400000000000002E-2</v>
      </c>
      <c r="J42" s="26">
        <v>4.7638318414878755E-2</v>
      </c>
      <c r="K42" s="27">
        <v>0.39513093293556084</v>
      </c>
      <c r="L42" s="28">
        <v>0.11923529000000001</v>
      </c>
      <c r="M42" s="66"/>
    </row>
    <row r="43" spans="1:13">
      <c r="A43" s="22">
        <v>42704</v>
      </c>
      <c r="B43" s="38" t="s">
        <v>50</v>
      </c>
      <c r="C43" s="22">
        <v>42705</v>
      </c>
      <c r="D43" s="39" t="s">
        <v>18</v>
      </c>
      <c r="E43" s="38" t="s">
        <v>16</v>
      </c>
      <c r="F43" s="22">
        <v>42712</v>
      </c>
      <c r="G43" s="24">
        <v>0.73240000000000005</v>
      </c>
      <c r="H43" s="24">
        <v>0.2676</v>
      </c>
      <c r="I43" s="42">
        <v>4.3099999999999999E-2</v>
      </c>
      <c r="J43" s="26">
        <v>4.7256464813016819E-2</v>
      </c>
      <c r="K43" s="27">
        <v>0.39565269656308849</v>
      </c>
      <c r="L43" s="28">
        <v>0.11897368</v>
      </c>
      <c r="M43" s="66"/>
    </row>
    <row r="44" spans="1:13">
      <c r="A44" s="22">
        <v>42734</v>
      </c>
      <c r="B44" s="38" t="s">
        <v>50</v>
      </c>
      <c r="C44" s="22">
        <v>42737</v>
      </c>
      <c r="D44" s="39" t="s">
        <v>18</v>
      </c>
      <c r="E44" s="38" t="s">
        <v>16</v>
      </c>
      <c r="F44" s="22">
        <v>42744</v>
      </c>
      <c r="G44" s="24">
        <v>0.53249999999999997</v>
      </c>
      <c r="H44" s="24">
        <v>0.46750000000000003</v>
      </c>
      <c r="I44" s="42">
        <v>4.1700000000000001E-2</v>
      </c>
      <c r="J44" s="26">
        <v>4.7147944244703505E-2</v>
      </c>
      <c r="K44" s="27">
        <v>0.39646582722634505</v>
      </c>
      <c r="L44" s="28">
        <v>0.11887767</v>
      </c>
      <c r="M44" s="66"/>
    </row>
    <row r="45" spans="1:13">
      <c r="A45" s="22">
        <v>42766</v>
      </c>
      <c r="B45" s="38" t="s">
        <v>50</v>
      </c>
      <c r="C45" s="22">
        <v>42767</v>
      </c>
      <c r="D45" s="39" t="s">
        <v>18</v>
      </c>
      <c r="E45" s="38" t="s">
        <v>16</v>
      </c>
      <c r="F45" s="22">
        <v>42774</v>
      </c>
      <c r="G45" s="24">
        <v>0.1467</v>
      </c>
      <c r="H45" s="24">
        <v>0.85329999999999995</v>
      </c>
      <c r="I45" s="42">
        <v>4.19E-2</v>
      </c>
      <c r="J45" s="26">
        <v>4.6816503527473262E-2</v>
      </c>
      <c r="K45" s="27">
        <v>0.39716611756633119</v>
      </c>
      <c r="L45" s="28">
        <v>0.11684609999999999</v>
      </c>
      <c r="M45" s="66"/>
    </row>
    <row r="46" spans="1:13">
      <c r="A46" s="22">
        <v>42794</v>
      </c>
      <c r="B46" s="38" t="s">
        <v>50</v>
      </c>
      <c r="C46" s="22">
        <v>42795</v>
      </c>
      <c r="D46" s="39" t="s">
        <v>18</v>
      </c>
      <c r="E46" s="38" t="s">
        <v>16</v>
      </c>
      <c r="F46" s="22">
        <v>42802</v>
      </c>
      <c r="G46" s="24">
        <v>0.87960000000000005</v>
      </c>
      <c r="H46" s="24">
        <v>0.12039999999999999</v>
      </c>
      <c r="I46" s="42">
        <v>4.1500000000000002E-2</v>
      </c>
      <c r="J46" s="64">
        <v>4.670483564042633E-2</v>
      </c>
      <c r="K46" s="65">
        <v>0.39795532904245712</v>
      </c>
      <c r="L46" s="28">
        <v>0.11665805000000001</v>
      </c>
      <c r="M46" s="66"/>
    </row>
    <row r="47" spans="1:13">
      <c r="A47" s="22">
        <v>42825</v>
      </c>
      <c r="B47" s="38" t="s">
        <v>50</v>
      </c>
      <c r="C47" s="22">
        <v>42828</v>
      </c>
      <c r="D47" s="39" t="s">
        <v>18</v>
      </c>
      <c r="E47" s="38" t="s">
        <v>16</v>
      </c>
      <c r="F47" s="22">
        <v>42835</v>
      </c>
      <c r="G47" s="24">
        <v>0.68869999999999998</v>
      </c>
      <c r="H47" s="24">
        <v>0.31130000000000002</v>
      </c>
      <c r="I47" s="42">
        <v>4.1399999999999999E-2</v>
      </c>
      <c r="J47" s="26">
        <v>4.6794592176707901E-2</v>
      </c>
      <c r="K47" s="27">
        <v>0.39899730529595018</v>
      </c>
      <c r="L47" s="28">
        <v>0.11647424000000001</v>
      </c>
      <c r="M47" s="66"/>
    </row>
    <row r="48" spans="1:13">
      <c r="A48" s="22">
        <v>42853</v>
      </c>
      <c r="B48" s="38" t="s">
        <v>50</v>
      </c>
      <c r="C48" s="22">
        <v>42857</v>
      </c>
      <c r="D48" s="39" t="s">
        <v>18</v>
      </c>
      <c r="E48" s="38" t="s">
        <v>16</v>
      </c>
      <c r="F48" s="22">
        <v>42864</v>
      </c>
      <c r="G48" s="24" t="s">
        <v>68</v>
      </c>
      <c r="H48" s="24" t="s">
        <v>69</v>
      </c>
      <c r="I48" s="42">
        <v>4.0500000000000001E-2</v>
      </c>
      <c r="J48" s="26">
        <v>4.6764777781870569E-2</v>
      </c>
      <c r="K48" s="27">
        <v>0.39999118365553604</v>
      </c>
      <c r="L48" s="28">
        <v>0.11634938</v>
      </c>
      <c r="M48" s="66"/>
    </row>
    <row r="49" spans="1:13">
      <c r="A49" s="22">
        <v>42886</v>
      </c>
      <c r="B49" s="38" t="s">
        <v>50</v>
      </c>
      <c r="C49" s="22">
        <v>42887</v>
      </c>
      <c r="D49" s="39" t="s">
        <v>18</v>
      </c>
      <c r="E49" s="38" t="s">
        <v>16</v>
      </c>
      <c r="F49" s="22">
        <v>42895</v>
      </c>
      <c r="G49" s="24">
        <v>1</v>
      </c>
      <c r="H49" s="24">
        <v>0</v>
      </c>
      <c r="I49" s="42">
        <v>4.02E-2</v>
      </c>
      <c r="J49" s="26">
        <v>4.6814009388215845E-2</v>
      </c>
      <c r="K49" s="27">
        <v>0.40099694579358197</v>
      </c>
      <c r="L49" s="28">
        <v>0.11523593</v>
      </c>
      <c r="M49" s="66"/>
    </row>
    <row r="50" spans="1:13">
      <c r="A50" s="35">
        <v>42916</v>
      </c>
      <c r="B50" s="38" t="s">
        <v>50</v>
      </c>
      <c r="C50" s="22">
        <v>42919</v>
      </c>
      <c r="D50" s="39" t="s">
        <v>18</v>
      </c>
      <c r="E50" s="38" t="s">
        <v>16</v>
      </c>
      <c r="F50" s="22">
        <v>42926</v>
      </c>
      <c r="G50" s="24">
        <v>1</v>
      </c>
      <c r="H50" s="24">
        <v>0</v>
      </c>
      <c r="I50" s="42">
        <v>3.9543225579476697E-2</v>
      </c>
      <c r="J50" s="26">
        <v>4.6791868156863092E-2</v>
      </c>
      <c r="K50" s="27">
        <v>0.40207709965782717</v>
      </c>
      <c r="L50" s="28">
        <v>0.11516549</v>
      </c>
      <c r="M50" s="66"/>
    </row>
    <row r="52" spans="1:13" s="37" customFormat="1" ht="32.15" customHeight="1">
      <c r="A52" s="103" t="s">
        <v>78</v>
      </c>
      <c r="B52" s="103"/>
      <c r="C52" s="103"/>
      <c r="D52" s="103"/>
      <c r="E52" s="103"/>
      <c r="F52" s="103"/>
      <c r="G52" s="103"/>
      <c r="H52" s="103"/>
      <c r="I52" s="103"/>
      <c r="J52" s="103"/>
      <c r="K52" s="103"/>
      <c r="L52" s="103"/>
      <c r="M52" s="36"/>
    </row>
    <row r="55" spans="1:13">
      <c r="G55" s="60"/>
    </row>
  </sheetData>
  <mergeCells count="22">
    <mergeCell ref="A52:L52"/>
    <mergeCell ref="A38:L38"/>
    <mergeCell ref="J10:J11"/>
    <mergeCell ref="K10:K11"/>
    <mergeCell ref="A25:L25"/>
    <mergeCell ref="F10:F11"/>
    <mergeCell ref="G10:G11"/>
    <mergeCell ref="H10:H11"/>
    <mergeCell ref="I10:I11"/>
    <mergeCell ref="B10:B11"/>
    <mergeCell ref="A12:L12"/>
    <mergeCell ref="L10:L11"/>
    <mergeCell ref="A10:A11"/>
    <mergeCell ref="C10:C11"/>
    <mergeCell ref="D10:D11"/>
    <mergeCell ref="E10:E11"/>
    <mergeCell ref="A9:L9"/>
    <mergeCell ref="A1:F1"/>
    <mergeCell ref="A3:F3"/>
    <mergeCell ref="A6:K6"/>
    <mergeCell ref="A7:F7"/>
    <mergeCell ref="A8:L8"/>
  </mergeCells>
  <phoneticPr fontId="0" type="noConversion"/>
  <pageMargins left="0.7" right="0.7" top="0.75" bottom="0.75" header="0.3" footer="0.3"/>
  <pageSetup paperSize="9" orientation="portrait" r:id="rId1"/>
  <ignoredErrors>
    <ignoredError sqref="G22:H22 G35:H35 G48:H48" numberStoredAsText="1"/>
  </ignoredErrors>
  <drawing r:id="rId2"/>
</worksheet>
</file>

<file path=xl/worksheets/sheet5.xml><?xml version="1.0" encoding="utf-8"?>
<worksheet xmlns="http://schemas.openxmlformats.org/spreadsheetml/2006/main" xmlns:r="http://schemas.openxmlformats.org/officeDocument/2006/relationships">
  <dimension ref="A1:M17"/>
  <sheetViews>
    <sheetView zoomScale="84" zoomScaleNormal="84" workbookViewId="0">
      <selection activeCell="G5" sqref="G5"/>
    </sheetView>
  </sheetViews>
  <sheetFormatPr defaultRowHeight="14.5"/>
  <cols>
    <col min="1" max="1" width="14.1796875" customWidth="1"/>
    <col min="2" max="2" width="13.81640625" customWidth="1"/>
    <col min="3" max="3" width="10.81640625" customWidth="1"/>
    <col min="4" max="4" width="8.81640625" customWidth="1"/>
    <col min="5" max="5" width="13.54296875" customWidth="1"/>
    <col min="6" max="6" width="9.54296875" customWidth="1"/>
    <col min="7" max="12" width="14.453125" customWidth="1"/>
  </cols>
  <sheetData>
    <row r="1" spans="1:13">
      <c r="A1" s="76"/>
      <c r="B1" s="76"/>
      <c r="C1" s="76"/>
      <c r="D1" s="76"/>
      <c r="E1" s="76"/>
      <c r="F1" s="76"/>
    </row>
    <row r="2" spans="1:13">
      <c r="A2" s="1"/>
      <c r="B2" s="1"/>
      <c r="C2" s="1"/>
      <c r="D2" s="1"/>
      <c r="E2" s="1"/>
      <c r="F2" s="1"/>
    </row>
    <row r="3" spans="1:13" s="2" customFormat="1">
      <c r="A3" s="77"/>
      <c r="B3" s="77"/>
      <c r="C3" s="77"/>
      <c r="D3" s="77"/>
      <c r="E3" s="77"/>
      <c r="F3" s="77"/>
    </row>
    <row r="4" spans="1:13" s="2" customFormat="1">
      <c r="A4" s="41"/>
      <c r="B4" s="41"/>
      <c r="C4" s="41"/>
      <c r="D4" s="41"/>
      <c r="E4" s="41"/>
      <c r="F4" s="41"/>
    </row>
    <row r="5" spans="1:13" s="2" customFormat="1">
      <c r="A5" s="41"/>
      <c r="B5" s="41"/>
      <c r="C5" s="41"/>
      <c r="D5" s="41"/>
      <c r="E5" s="41"/>
      <c r="F5" s="41"/>
    </row>
    <row r="6" spans="1:13" s="8" customFormat="1">
      <c r="A6" s="79" t="s">
        <v>30</v>
      </c>
      <c r="B6" s="79"/>
      <c r="C6" s="79"/>
      <c r="D6" s="79"/>
      <c r="E6" s="79"/>
      <c r="F6" s="79"/>
      <c r="G6" s="79"/>
      <c r="H6" s="79"/>
      <c r="I6" s="79"/>
      <c r="J6" s="79"/>
      <c r="K6" s="79"/>
    </row>
    <row r="7" spans="1:13" s="8" customFormat="1">
      <c r="A7" s="78"/>
      <c r="B7" s="78"/>
      <c r="C7" s="78"/>
      <c r="D7" s="78"/>
      <c r="E7" s="78"/>
      <c r="F7" s="78"/>
    </row>
    <row r="8" spans="1:13" s="10" customFormat="1" ht="45.65" customHeight="1">
      <c r="A8" s="105" t="s">
        <v>31</v>
      </c>
      <c r="B8" s="105"/>
      <c r="C8" s="105"/>
      <c r="D8" s="105"/>
      <c r="E8" s="105"/>
      <c r="F8" s="105"/>
      <c r="G8" s="105"/>
      <c r="H8" s="105"/>
      <c r="I8" s="105"/>
      <c r="J8" s="105"/>
      <c r="K8" s="105"/>
      <c r="L8" s="105"/>
    </row>
    <row r="9" spans="1:13" s="10" customFormat="1" ht="71.25" customHeight="1">
      <c r="A9" s="104" t="s">
        <v>32</v>
      </c>
      <c r="B9" s="104"/>
      <c r="C9" s="104"/>
      <c r="D9" s="104"/>
      <c r="E9" s="104"/>
      <c r="F9" s="104"/>
      <c r="G9" s="104"/>
      <c r="H9" s="104"/>
      <c r="I9" s="104"/>
      <c r="J9" s="104"/>
      <c r="K9" s="104"/>
      <c r="L9" s="104"/>
    </row>
    <row r="10" spans="1:13">
      <c r="A10" s="72" t="s">
        <v>4</v>
      </c>
      <c r="B10" s="72" t="s">
        <v>29</v>
      </c>
      <c r="C10" s="72" t="s">
        <v>0</v>
      </c>
      <c r="D10" s="74" t="s">
        <v>1</v>
      </c>
      <c r="E10" s="72" t="s">
        <v>2</v>
      </c>
      <c r="F10" s="72" t="s">
        <v>3</v>
      </c>
      <c r="G10" s="74" t="s">
        <v>10</v>
      </c>
      <c r="H10" s="74" t="s">
        <v>11</v>
      </c>
      <c r="I10" s="72" t="s">
        <v>5</v>
      </c>
      <c r="J10" s="74" t="s">
        <v>12</v>
      </c>
      <c r="K10" s="74" t="s">
        <v>6</v>
      </c>
      <c r="L10" s="91" t="s">
        <v>13</v>
      </c>
    </row>
    <row r="11" spans="1:13" ht="42" customHeight="1">
      <c r="A11" s="73"/>
      <c r="B11" s="73"/>
      <c r="C11" s="73"/>
      <c r="D11" s="75"/>
      <c r="E11" s="73"/>
      <c r="F11" s="73"/>
      <c r="G11" s="75"/>
      <c r="H11" s="75"/>
      <c r="I11" s="73"/>
      <c r="J11" s="75"/>
      <c r="K11" s="75"/>
      <c r="L11" s="92"/>
    </row>
    <row r="12" spans="1:13" ht="22.5" customHeight="1">
      <c r="A12" s="85" t="s">
        <v>51</v>
      </c>
      <c r="B12" s="86"/>
      <c r="C12" s="86"/>
      <c r="D12" s="86"/>
      <c r="E12" s="86"/>
      <c r="F12" s="86"/>
      <c r="G12" s="86"/>
      <c r="H12" s="86"/>
      <c r="I12" s="86"/>
      <c r="J12" s="86"/>
      <c r="K12" s="86"/>
      <c r="L12" s="87"/>
    </row>
    <row r="13" spans="1:13" s="31" customFormat="1">
      <c r="A13" s="44">
        <v>42704</v>
      </c>
      <c r="B13" s="45" t="s">
        <v>52</v>
      </c>
      <c r="C13" s="44">
        <v>42684</v>
      </c>
      <c r="D13" s="46" t="s">
        <v>18</v>
      </c>
      <c r="E13" s="45" t="s">
        <v>24</v>
      </c>
      <c r="F13" s="44">
        <v>42692</v>
      </c>
      <c r="G13" s="47">
        <v>1</v>
      </c>
      <c r="H13" s="47">
        <v>0</v>
      </c>
      <c r="I13" s="48">
        <v>3.4099999999999998E-2</v>
      </c>
      <c r="J13" s="49">
        <v>1.3128833172613309E-2</v>
      </c>
      <c r="K13" s="50">
        <v>2.2561144322845422E-2</v>
      </c>
      <c r="L13" s="51">
        <v>3.1800000000000002E-2</v>
      </c>
    </row>
    <row r="14" spans="1:13">
      <c r="A14" s="52"/>
      <c r="B14" s="52"/>
      <c r="C14" s="52"/>
      <c r="D14" s="52"/>
      <c r="E14" s="52"/>
      <c r="F14" s="52"/>
      <c r="G14" s="52"/>
      <c r="H14" s="52"/>
      <c r="I14" s="52"/>
      <c r="J14" s="52"/>
      <c r="K14" s="52"/>
      <c r="L14" s="52"/>
    </row>
    <row r="15" spans="1:13" s="37" customFormat="1" ht="42.65" customHeight="1">
      <c r="A15" s="103" t="s">
        <v>53</v>
      </c>
      <c r="B15" s="103"/>
      <c r="C15" s="103"/>
      <c r="D15" s="103"/>
      <c r="E15" s="103"/>
      <c r="F15" s="103"/>
      <c r="G15" s="103"/>
      <c r="H15" s="103"/>
      <c r="I15" s="103"/>
      <c r="J15" s="103"/>
      <c r="K15" s="103"/>
      <c r="L15" s="103"/>
      <c r="M15" s="36"/>
    </row>
    <row r="16" spans="1:13">
      <c r="A16" s="43"/>
    </row>
    <row r="17" spans="1:7">
      <c r="A17" s="43"/>
      <c r="G17" s="7"/>
    </row>
  </sheetData>
  <mergeCells count="20">
    <mergeCell ref="A12:L12"/>
    <mergeCell ref="A15:L15"/>
    <mergeCell ref="G10:G11"/>
    <mergeCell ref="H10:H11"/>
    <mergeCell ref="I10:I11"/>
    <mergeCell ref="J10:J11"/>
    <mergeCell ref="K10:K11"/>
    <mergeCell ref="L10:L11"/>
    <mergeCell ref="A10:A11"/>
    <mergeCell ref="B10:B11"/>
    <mergeCell ref="C10:C11"/>
    <mergeCell ref="D10:D11"/>
    <mergeCell ref="E10:E11"/>
    <mergeCell ref="F10:F11"/>
    <mergeCell ref="A9:L9"/>
    <mergeCell ref="A1:F1"/>
    <mergeCell ref="A3:F3"/>
    <mergeCell ref="A6:K6"/>
    <mergeCell ref="A7:F7"/>
    <mergeCell ref="A8:L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ALVE</vt:lpstr>
      <vt:lpstr>MIP</vt:lpstr>
      <vt:lpstr>AHY</vt:lpstr>
      <vt:lpstr>AEI</vt:lpstr>
      <vt:lpstr>SSB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Tan CN</dc:creator>
  <cp:lastModifiedBy>TanJe</cp:lastModifiedBy>
  <cp:lastPrinted>2017-05-19T06:34:46Z</cp:lastPrinted>
  <dcterms:created xsi:type="dcterms:W3CDTF">2016-11-15T08:57:26Z</dcterms:created>
  <dcterms:modified xsi:type="dcterms:W3CDTF">2017-07-19T06:14:18Z</dcterms:modified>
</cp:coreProperties>
</file>