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 yWindow="50" windowWidth="13880" windowHeight="7080" activeTab="4"/>
  </bookViews>
  <sheets>
    <sheet name="ALVE" sheetId="2" r:id="rId1"/>
    <sheet name="MIP" sheetId="3" r:id="rId2"/>
    <sheet name="AHY" sheetId="4" r:id="rId3"/>
    <sheet name="AEI" sheetId="5" r:id="rId4"/>
    <sheet name="SSB" sheetId="6" r:id="rId5"/>
  </sheets>
  <calcPr calcId="125725"/>
</workbook>
</file>

<file path=xl/calcChain.xml><?xml version="1.0" encoding="utf-8"?>
<calcChain xmlns="http://schemas.openxmlformats.org/spreadsheetml/2006/main">
  <c r="G11" i="2"/>
  <c r="H11"/>
  <c r="G12"/>
  <c r="H12"/>
  <c r="G16"/>
  <c r="H16"/>
  <c r="G17"/>
  <c r="H17"/>
  <c r="G21"/>
  <c r="H21"/>
  <c r="G22"/>
  <c r="H22"/>
</calcChain>
</file>

<file path=xl/sharedStrings.xml><?xml version="1.0" encoding="utf-8"?>
<sst xmlns="http://schemas.openxmlformats.org/spreadsheetml/2006/main" count="601" uniqueCount="57">
  <si>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</si>
  <si>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</si>
  <si>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</si>
  <si>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</si>
  <si>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</si>
  <si>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</si>
  <si>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</si>
  <si>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</si>
  <si>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</si>
  <si>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</si>
  <si>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</si>
  <si>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</si>
  <si>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</si>
  <si>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</si>
  <si>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</si>
  <si>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</si>
  <si>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</si>
  <si>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</si>
  <si>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</si>
  <si>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</si>
  <si>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</si>
  <si>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</si>
  <si>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</si>
  <si>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</si>
  <si>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</si>
  <si>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</si>
  <si>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</si>
  <si>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</si>
  <si>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</si>
  <si>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</si>
  <si>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Distributions are not guaranteed. Distributions may be paid out of distibuted income, capital or both.</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</si>
  <si>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</si>
  <si>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</si>
  <si>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</si>
  <si>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</si>
  <si>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</si>
  <si>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 xml:space="preserve">Eastspring Investments - Asian High Yield Bond Fund - ADM </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</si>
  <si>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</si>
  <si>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</si>
  <si>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</si>
  <si>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</si>
  <si>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</si>
  <si>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</si>
  <si>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</si>
  <si>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</si>
  <si>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</si>
  <si>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</si>
  <si>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</si>
  <si>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</si>
  <si>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</si>
  <si>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</si>
  <si>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</si>
  <si>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</si>
  <si>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Underlying portfolio yield refers to YTM (Yield-to-Maturity) and is for the month ended 30th November 2016. 3 Years Annualised volatility is for the month ended 30th November 2016.</t>
  </si>
  <si>
    <t>Data as of 28 Feb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</si>
  <si>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of 28 Feb 2017.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</si>
  <si>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of 30 November 2016. Distribution of dividends is at the discretion of the Manager. Payment is discretionary and dependant on prevailing market conditions and dividend payout of the underlying stocks; coupons of the underlying fixed income securities; and / or underlying funds. </t>
  </si>
</sst>
</file>

<file path=xl/styles.xml><?xml version="1.0" encoding="utf-8"?>
<styleSheet xmlns="http://schemas.openxmlformats.org/spreadsheetml/2006/main">
  <numFmts count="3">
    <numFmt numFmtId="164" formatCode="0.000000"/>
    <numFmt numFmtId="165" formatCode="[$-409]d\-mmm\-yy;@"/>
    <numFmt numFmtId="166" formatCode="0.0%"/>
  </numFmts>
  <fonts count="3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2" applyNumberFormat="0" applyAlignment="0" applyProtection="0"/>
    <xf numFmtId="0" fontId="15" fillId="29" borderId="13"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1" borderId="12" applyNumberFormat="0" applyAlignment="0" applyProtection="0"/>
    <xf numFmtId="0" fontId="22" fillId="0" borderId="17" applyNumberFormat="0" applyFill="0" applyAlignment="0" applyProtection="0"/>
    <xf numFmtId="0" fontId="23" fillId="32" borderId="0" applyNumberFormat="0" applyBorder="0" applyAlignment="0" applyProtection="0"/>
    <xf numFmtId="0" fontId="3" fillId="33" borderId="18" applyNumberFormat="0" applyFont="0" applyAlignment="0" applyProtection="0"/>
    <xf numFmtId="0" fontId="24" fillId="28" borderId="19"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xf numFmtId="0" fontId="3" fillId="33" borderId="18" applyNumberFormat="0" applyFont="0" applyAlignment="0" applyProtection="0"/>
    <xf numFmtId="9" fontId="3" fillId="0" borderId="0" applyFont="0" applyFill="0" applyBorder="0" applyAlignment="0" applyProtection="0"/>
  </cellStyleXfs>
  <cellXfs count="110">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Border="1"/>
    <xf numFmtId="0" fontId="0" fillId="2" borderId="0" xfId="0" applyFill="1"/>
    <xf numFmtId="0" fontId="0" fillId="2" borderId="0" xfId="0" applyFill="1" applyBorder="1" applyAlignment="1">
      <alignment wrapText="1"/>
    </xf>
    <xf numFmtId="0" fontId="5" fillId="2" borderId="0" xfId="0" applyFont="1" applyFill="1" applyBorder="1"/>
    <xf numFmtId="0" fontId="5" fillId="2" borderId="0" xfId="0" applyFont="1" applyFill="1"/>
    <xf numFmtId="0" fontId="0" fillId="2" borderId="0" xfId="0" applyFill="1" applyBorder="1"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0" fontId="6" fillId="2" borderId="1" xfId="0" applyNumberFormat="1" applyFont="1" applyFill="1" applyBorder="1" applyAlignment="1">
      <alignment horizontal="center" wrapText="1"/>
    </xf>
    <xf numFmtId="10" fontId="1" fillId="2" borderId="1" xfId="39" applyNumberFormat="1" applyFont="1" applyFill="1" applyBorder="1" applyAlignment="1" applyProtection="1">
      <alignment horizontal="center" vertical="center" wrapText="1" readingOrder="1"/>
      <protection locked="0"/>
    </xf>
    <xf numFmtId="10" fontId="6" fillId="2" borderId="1" xfId="0" applyNumberFormat="1" applyFont="1" applyFill="1" applyBorder="1" applyAlignment="1">
      <alignment wrapText="1"/>
    </xf>
    <xf numFmtId="10" fontId="6" fillId="2" borderId="1" xfId="0" applyNumberFormat="1" applyFont="1" applyFill="1" applyBorder="1" applyAlignment="1">
      <alignment horizontal="right" wrapText="1"/>
    </xf>
    <xf numFmtId="164" fontId="6" fillId="2" borderId="1" xfId="0" applyNumberFormat="1" applyFont="1" applyFill="1" applyBorder="1" applyAlignment="1">
      <alignment horizontal="right" wrapText="1"/>
    </xf>
    <xf numFmtId="165" fontId="6" fillId="2" borderId="1" xfId="0" applyNumberFormat="1" applyFont="1" applyFill="1" applyBorder="1" applyAlignment="1">
      <alignment wrapText="1"/>
    </xf>
    <xf numFmtId="164" fontId="1" fillId="2" borderId="2" xfId="0" applyNumberFormat="1" applyFont="1" applyFill="1" applyBorder="1" applyAlignment="1" applyProtection="1">
      <alignment vertical="top" wrapText="1" readingOrder="1"/>
      <protection locked="0"/>
    </xf>
    <xf numFmtId="164" fontId="6" fillId="2" borderId="1" xfId="0" applyNumberFormat="1" applyFont="1" applyFill="1" applyBorder="1" applyAlignment="1">
      <alignment wrapText="1"/>
    </xf>
    <xf numFmtId="0" fontId="7" fillId="2" borderId="0" xfId="0" applyFont="1" applyFill="1"/>
    <xf numFmtId="0" fontId="7" fillId="2" borderId="0" xfId="0" applyFont="1" applyFill="1" applyAlignment="1">
      <alignment vertical="top" wrapText="1"/>
    </xf>
    <xf numFmtId="0" fontId="7" fillId="0" borderId="0" xfId="0" applyFont="1" applyFill="1" applyAlignment="1">
      <alignment vertical="top" wrapText="1"/>
    </xf>
    <xf numFmtId="0" fontId="8" fillId="0" borderId="0" xfId="0" applyFont="1" applyFill="1" applyAlignment="1">
      <alignment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0" fontId="1" fillId="0" borderId="1" xfId="39" applyNumberFormat="1" applyFont="1" applyFill="1" applyBorder="1" applyAlignment="1" applyProtection="1">
      <alignment horizontal="center" vertical="center" wrapText="1" readingOrder="1"/>
      <protection locked="0"/>
    </xf>
    <xf numFmtId="164" fontId="6" fillId="0" borderId="1" xfId="0" applyNumberFormat="1" applyFont="1" applyFill="1" applyBorder="1" applyAlignment="1">
      <alignment horizontal="right" wrapText="1"/>
    </xf>
    <xf numFmtId="0" fontId="0" fillId="0" borderId="0" xfId="0" applyFill="1"/>
    <xf numFmtId="164" fontId="1" fillId="0" borderId="3" xfId="0" applyNumberFormat="1" applyFont="1" applyFill="1" applyBorder="1" applyAlignment="1" applyProtection="1">
      <alignment vertical="top" wrapText="1" readingOrder="1"/>
      <protection locked="0"/>
    </xf>
    <xf numFmtId="164" fontId="1" fillId="0" borderId="2" xfId="0" applyNumberFormat="1" applyFont="1" applyFill="1" applyBorder="1" applyAlignment="1" applyProtection="1">
      <alignment vertical="top" wrapText="1" readingOrder="1"/>
      <protection locked="0"/>
    </xf>
    <xf numFmtId="164" fontId="1" fillId="2" borderId="1" xfId="0" applyNumberFormat="1" applyFont="1" applyFill="1" applyBorder="1" applyAlignment="1" applyProtection="1">
      <alignment vertical="top" wrapText="1" readingOrder="1"/>
      <protection locked="0"/>
    </xf>
    <xf numFmtId="10" fontId="0" fillId="2" borderId="1" xfId="0" applyNumberFormat="1" applyFill="1" applyBorder="1"/>
    <xf numFmtId="164" fontId="0" fillId="2" borderId="1" xfId="0" applyNumberFormat="1" applyFill="1" applyBorder="1"/>
    <xf numFmtId="10" fontId="6" fillId="2" borderId="4" xfId="0" applyNumberFormat="1" applyFont="1" applyFill="1" applyBorder="1" applyAlignment="1">
      <alignment wrapText="1"/>
    </xf>
    <xf numFmtId="164" fontId="1" fillId="2" borderId="3" xfId="0" applyNumberFormat="1" applyFont="1" applyFill="1" applyBorder="1" applyAlignment="1" applyProtection="1">
      <alignment vertical="top" wrapText="1" readingOrder="1"/>
      <protection locked="0"/>
    </xf>
    <xf numFmtId="10" fontId="6" fillId="2" borderId="4" xfId="0" applyNumberFormat="1" applyFont="1" applyFill="1" applyBorder="1" applyAlignment="1">
      <alignment horizontal="right" wrapText="1"/>
    </xf>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15" fontId="1" fillId="0" borderId="7" xfId="0" applyNumberFormat="1" applyFont="1" applyBorder="1" applyAlignment="1">
      <alignment horizontal="right" vertical="center" wrapText="1"/>
    </xf>
    <xf numFmtId="15" fontId="1" fillId="0" borderId="1" xfId="0" applyNumberFormat="1" applyFont="1" applyBorder="1" applyAlignment="1">
      <alignment horizontal="right" vertic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10" fontId="6" fillId="34" borderId="1" xfId="39" applyNumberFormat="1" applyFont="1" applyFill="1" applyBorder="1" applyAlignment="1">
      <alignment horizontal="center" wrapText="1"/>
    </xf>
    <xf numFmtId="4" fontId="28" fillId="0" borderId="0" xfId="0" applyNumberFormat="1" applyFont="1"/>
    <xf numFmtId="0" fontId="29" fillId="0" borderId="0" xfId="0" applyFont="1"/>
    <xf numFmtId="0" fontId="7" fillId="0" borderId="0" xfId="0" applyFont="1" applyFill="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Alignment="1">
      <alignment horizontal="left" vertical="top"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2" borderId="0" xfId="0" applyFont="1" applyFill="1" applyBorder="1" applyAlignment="1">
      <alignment horizontal="left" vertical="top" wrapText="1"/>
    </xf>
    <xf numFmtId="0" fontId="4" fillId="2" borderId="0" xfId="0" applyFont="1" applyFill="1" applyBorder="1" applyAlignment="1">
      <alignment wrapText="1"/>
    </xf>
    <xf numFmtId="0" fontId="8" fillId="2" borderId="0" xfId="0" applyFont="1" applyFill="1" applyBorder="1" applyAlignment="1">
      <alignment wrapText="1"/>
    </xf>
    <xf numFmtId="0" fontId="10" fillId="2" borderId="0" xfId="0" applyFont="1" applyFill="1" applyBorder="1" applyAlignment="1">
      <alignment horizontal="left" wrapText="1"/>
    </xf>
    <xf numFmtId="0" fontId="9" fillId="2" borderId="0" xfId="0" applyFont="1" applyFill="1" applyBorder="1" applyAlignment="1">
      <alignment horizontal="left" wrapText="1"/>
    </xf>
    <xf numFmtId="0" fontId="10" fillId="2"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Note 2" xfId="43"/>
    <cellStyle name="Output" xfId="38" builtinId="21" customBuiltin="1"/>
    <cellStyle name="Percent" xfId="39" builtinId="5"/>
    <cellStyle name="Percent 2" xfId="44"/>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876300</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28863</xdr:colOff>
      <xdr:row>0</xdr:row>
      <xdr:rowOff>28864</xdr:rowOff>
    </xdr:from>
    <xdr:to>
      <xdr:col>4</xdr:col>
      <xdr:colOff>874466</xdr:colOff>
      <xdr:row>3</xdr:row>
      <xdr:rowOff>167698</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863" y="28864"/>
          <a:ext cx="4172137" cy="701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3</xdr:col>
      <xdr:colOff>457200</xdr:colOff>
      <xdr:row>3</xdr:row>
      <xdr:rowOff>171450</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29"/>
  <sheetViews>
    <sheetView showGridLines="0" zoomScale="84" zoomScaleNormal="84" zoomScaleSheetLayoutView="110" workbookViewId="0">
      <selection activeCell="A25" sqref="A25:XFD25"/>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2" ht="50.15" customHeight="1">
      <c r="A1" s="69"/>
      <c r="B1" s="69"/>
      <c r="C1" s="69"/>
      <c r="D1" s="69"/>
      <c r="E1" s="69"/>
      <c r="F1" s="69"/>
    </row>
    <row r="2" spans="1:12" ht="15" customHeight="1">
      <c r="A2" s="1"/>
      <c r="B2" s="1"/>
      <c r="C2" s="1"/>
      <c r="D2" s="1"/>
      <c r="E2" s="1"/>
      <c r="F2" s="1"/>
    </row>
    <row r="3" spans="1:12" s="2" customFormat="1">
      <c r="A3" s="70"/>
      <c r="B3" s="70"/>
      <c r="C3" s="70"/>
      <c r="D3" s="70"/>
      <c r="E3" s="70"/>
      <c r="F3" s="70"/>
    </row>
    <row r="4" spans="1:12" s="8" customFormat="1">
      <c r="A4" s="72" t="s">
        <v>30</v>
      </c>
      <c r="B4" s="72"/>
      <c r="C4" s="72"/>
      <c r="D4" s="72"/>
      <c r="E4" s="72"/>
      <c r="F4" s="72"/>
      <c r="G4" s="72"/>
      <c r="H4" s="72"/>
      <c r="I4" s="72"/>
      <c r="J4" s="72"/>
      <c r="K4" s="72"/>
    </row>
    <row r="5" spans="1:12" s="8" customFormat="1" ht="16" customHeight="1">
      <c r="A5" s="71"/>
      <c r="B5" s="72"/>
      <c r="C5" s="72"/>
      <c r="D5" s="72"/>
      <c r="E5" s="72"/>
      <c r="F5" s="72"/>
    </row>
    <row r="6" spans="1:12" s="9" customFormat="1" ht="46.5" customHeight="1">
      <c r="A6" s="73" t="s">
        <v>31</v>
      </c>
      <c r="B6" s="73"/>
      <c r="C6" s="73"/>
      <c r="D6" s="73"/>
      <c r="E6" s="73"/>
      <c r="F6" s="73"/>
      <c r="G6" s="73"/>
      <c r="H6" s="73"/>
      <c r="I6" s="73"/>
      <c r="J6" s="73"/>
      <c r="K6" s="73"/>
      <c r="L6" s="73"/>
    </row>
    <row r="7" spans="1:12" s="9" customFormat="1" ht="60" customHeight="1">
      <c r="A7" s="74" t="s">
        <v>32</v>
      </c>
      <c r="B7" s="74"/>
      <c r="C7" s="74"/>
      <c r="D7" s="74"/>
      <c r="E7" s="74"/>
      <c r="F7" s="74"/>
      <c r="G7" s="74"/>
      <c r="H7" s="74"/>
      <c r="I7" s="74"/>
      <c r="J7" s="74"/>
      <c r="K7" s="74"/>
      <c r="L7" s="74"/>
    </row>
    <row r="8" spans="1:12" ht="14.5" customHeight="1">
      <c r="A8" s="65" t="s">
        <v>4</v>
      </c>
      <c r="B8" s="65" t="s">
        <v>29</v>
      </c>
      <c r="C8" s="65" t="s">
        <v>0</v>
      </c>
      <c r="D8" s="67" t="s">
        <v>1</v>
      </c>
      <c r="E8" s="65" t="s">
        <v>2</v>
      </c>
      <c r="F8" s="65" t="s">
        <v>3</v>
      </c>
      <c r="G8" s="67" t="s">
        <v>10</v>
      </c>
      <c r="H8" s="67" t="s">
        <v>11</v>
      </c>
      <c r="I8" s="65" t="s">
        <v>5</v>
      </c>
      <c r="J8" s="67" t="s">
        <v>12</v>
      </c>
      <c r="K8" s="67" t="s">
        <v>6</v>
      </c>
      <c r="L8" s="81" t="s">
        <v>13</v>
      </c>
    </row>
    <row r="9" spans="1:12" ht="75.650000000000006" customHeight="1">
      <c r="A9" s="66"/>
      <c r="B9" s="66"/>
      <c r="C9" s="66"/>
      <c r="D9" s="68"/>
      <c r="E9" s="66"/>
      <c r="F9" s="66"/>
      <c r="G9" s="68"/>
      <c r="H9" s="68"/>
      <c r="I9" s="66"/>
      <c r="J9" s="68"/>
      <c r="K9" s="68"/>
      <c r="L9" s="82"/>
    </row>
    <row r="10" spans="1:12" ht="25" customHeight="1">
      <c r="A10" s="78" t="s">
        <v>7</v>
      </c>
      <c r="B10" s="79"/>
      <c r="C10" s="79"/>
      <c r="D10" s="79"/>
      <c r="E10" s="79"/>
      <c r="F10" s="79"/>
      <c r="G10" s="79"/>
      <c r="H10" s="79"/>
      <c r="I10" s="79"/>
      <c r="J10" s="79"/>
      <c r="K10" s="79"/>
      <c r="L10" s="80"/>
    </row>
    <row r="11" spans="1:12" ht="14.5" customHeight="1">
      <c r="A11" s="17">
        <v>42704</v>
      </c>
      <c r="B11" s="18" t="s">
        <v>14</v>
      </c>
      <c r="C11" s="17">
        <v>42705</v>
      </c>
      <c r="D11" s="19" t="s">
        <v>15</v>
      </c>
      <c r="E11" s="18" t="s">
        <v>16</v>
      </c>
      <c r="F11" s="17">
        <v>42712</v>
      </c>
      <c r="G11" s="20">
        <f>0.72/1.53</f>
        <v>0.47058823529411764</v>
      </c>
      <c r="H11" s="21">
        <f>0.81/1.53</f>
        <v>0.52941176470588236</v>
      </c>
      <c r="I11" s="22">
        <v>4.1000000000000002E-2</v>
      </c>
      <c r="J11" s="23" t="s">
        <v>20</v>
      </c>
      <c r="K11" s="23" t="s">
        <v>20</v>
      </c>
      <c r="L11" s="23" t="s">
        <v>20</v>
      </c>
    </row>
    <row r="12" spans="1:12">
      <c r="A12" s="17">
        <v>42735</v>
      </c>
      <c r="B12" s="18" t="s">
        <v>14</v>
      </c>
      <c r="C12" s="17">
        <v>42737</v>
      </c>
      <c r="D12" s="19" t="s">
        <v>15</v>
      </c>
      <c r="E12" s="18" t="s">
        <v>16</v>
      </c>
      <c r="F12" s="17">
        <v>42744</v>
      </c>
      <c r="G12" s="20">
        <f>0.84/1.65</f>
        <v>0.50909090909090915</v>
      </c>
      <c r="H12" s="20">
        <f>0.81/1.65</f>
        <v>0.49090909090909096</v>
      </c>
      <c r="I12" s="22">
        <v>4.1099999999999998E-2</v>
      </c>
      <c r="J12" s="22">
        <v>0.04</v>
      </c>
      <c r="K12" s="26">
        <v>0.26661739655172412</v>
      </c>
      <c r="L12" s="23" t="s">
        <v>20</v>
      </c>
    </row>
    <row r="13" spans="1:12">
      <c r="A13" s="17">
        <v>42766</v>
      </c>
      <c r="B13" s="18" t="s">
        <v>14</v>
      </c>
      <c r="C13" s="17">
        <v>42767</v>
      </c>
      <c r="D13" s="19" t="s">
        <v>15</v>
      </c>
      <c r="E13" s="18" t="s">
        <v>16</v>
      </c>
      <c r="F13" s="17">
        <v>42774</v>
      </c>
      <c r="G13" s="20">
        <v>4.5999999999999999E-2</v>
      </c>
      <c r="H13" s="20">
        <v>0.95399999999999996</v>
      </c>
      <c r="I13" s="22">
        <v>4.1000000000000002E-2</v>
      </c>
      <c r="J13" s="22">
        <v>3.3599999999999998E-2</v>
      </c>
      <c r="K13" s="27">
        <v>0.29212073076923073</v>
      </c>
      <c r="L13" s="23" t="s">
        <v>20</v>
      </c>
    </row>
    <row r="14" spans="1:12">
      <c r="A14" s="17">
        <v>42794</v>
      </c>
      <c r="B14" s="18" t="s">
        <v>14</v>
      </c>
      <c r="C14" s="17">
        <v>42795</v>
      </c>
      <c r="D14" s="19" t="s">
        <v>15</v>
      </c>
      <c r="E14" s="18" t="s">
        <v>16</v>
      </c>
      <c r="F14" s="17">
        <v>42802</v>
      </c>
      <c r="G14" s="20">
        <v>1</v>
      </c>
      <c r="H14" s="20">
        <v>0</v>
      </c>
      <c r="I14" s="22">
        <v>4.1000000000000002E-2</v>
      </c>
      <c r="J14" s="22">
        <v>3.5060390005468636E-2</v>
      </c>
      <c r="K14" s="45">
        <v>0.30972389655172411</v>
      </c>
      <c r="L14" s="23" t="s">
        <v>20</v>
      </c>
    </row>
    <row r="15" spans="1:12" ht="25" customHeight="1">
      <c r="A15" s="75" t="s">
        <v>8</v>
      </c>
      <c r="B15" s="76"/>
      <c r="C15" s="76"/>
      <c r="D15" s="76"/>
      <c r="E15" s="76"/>
      <c r="F15" s="76"/>
      <c r="G15" s="76"/>
      <c r="H15" s="76"/>
      <c r="I15" s="76"/>
      <c r="J15" s="76"/>
      <c r="K15" s="76"/>
      <c r="L15" s="77"/>
    </row>
    <row r="16" spans="1:12">
      <c r="A16" s="17">
        <v>42704</v>
      </c>
      <c r="B16" s="18" t="s">
        <v>17</v>
      </c>
      <c r="C16" s="17">
        <v>42705</v>
      </c>
      <c r="D16" s="19" t="s">
        <v>18</v>
      </c>
      <c r="E16" s="18" t="s">
        <v>16</v>
      </c>
      <c r="F16" s="17">
        <v>42712</v>
      </c>
      <c r="G16" s="20">
        <f>0.51/1.12</f>
        <v>0.45535714285714285</v>
      </c>
      <c r="H16" s="21">
        <f>0.61/1.12</f>
        <v>0.5446428571428571</v>
      </c>
      <c r="I16" s="22">
        <v>4.1000000000000002E-2</v>
      </c>
      <c r="J16" s="23" t="s">
        <v>20</v>
      </c>
      <c r="K16" s="23" t="s">
        <v>20</v>
      </c>
      <c r="L16" s="23" t="s">
        <v>20</v>
      </c>
    </row>
    <row r="17" spans="1:13">
      <c r="A17" s="17">
        <v>42735</v>
      </c>
      <c r="B17" s="18" t="s">
        <v>17</v>
      </c>
      <c r="C17" s="17">
        <v>42737</v>
      </c>
      <c r="D17" s="19" t="s">
        <v>18</v>
      </c>
      <c r="E17" s="18" t="s">
        <v>16</v>
      </c>
      <c r="F17" s="17">
        <v>42744</v>
      </c>
      <c r="G17" s="20">
        <f>0.87/1.72</f>
        <v>0.5058139534883721</v>
      </c>
      <c r="H17" s="20">
        <f>0.85/1.72</f>
        <v>0.4941860465116279</v>
      </c>
      <c r="I17" s="22">
        <v>4.1099999999999998E-2</v>
      </c>
      <c r="J17" s="22">
        <v>0.04</v>
      </c>
      <c r="K17" s="26">
        <v>0.23808572413793105</v>
      </c>
      <c r="L17" s="23" t="s">
        <v>20</v>
      </c>
    </row>
    <row r="18" spans="1:13">
      <c r="A18" s="17">
        <v>42766</v>
      </c>
      <c r="B18" s="18" t="s">
        <v>17</v>
      </c>
      <c r="C18" s="17">
        <v>42767</v>
      </c>
      <c r="D18" s="19" t="s">
        <v>18</v>
      </c>
      <c r="E18" s="18" t="s">
        <v>16</v>
      </c>
      <c r="F18" s="17">
        <v>42774</v>
      </c>
      <c r="G18" s="20">
        <v>4.9000000000000002E-2</v>
      </c>
      <c r="H18" s="20">
        <v>0.95099999999999996</v>
      </c>
      <c r="I18" s="22">
        <v>4.1000000000000002E-2</v>
      </c>
      <c r="J18" s="22">
        <v>3.1600000000000003E-2</v>
      </c>
      <c r="K18" s="27">
        <v>0.27595965384615379</v>
      </c>
      <c r="L18" s="23" t="s">
        <v>20</v>
      </c>
    </row>
    <row r="19" spans="1:13">
      <c r="A19" s="17">
        <v>42794</v>
      </c>
      <c r="B19" s="18" t="s">
        <v>17</v>
      </c>
      <c r="C19" s="17">
        <v>42795</v>
      </c>
      <c r="D19" s="19" t="s">
        <v>18</v>
      </c>
      <c r="E19" s="18" t="s">
        <v>16</v>
      </c>
      <c r="F19" s="17">
        <v>42802</v>
      </c>
      <c r="G19" s="20">
        <v>1</v>
      </c>
      <c r="H19" s="20">
        <v>0</v>
      </c>
      <c r="I19" s="22">
        <v>4.1000000000000002E-2</v>
      </c>
      <c r="J19" s="22">
        <v>3.356032087394669E-2</v>
      </c>
      <c r="K19" s="45">
        <v>0.29913109310344826</v>
      </c>
      <c r="L19" s="23" t="s">
        <v>20</v>
      </c>
    </row>
    <row r="20" spans="1:13" ht="25" customHeight="1">
      <c r="A20" s="75" t="s">
        <v>9</v>
      </c>
      <c r="B20" s="76"/>
      <c r="C20" s="76"/>
      <c r="D20" s="76"/>
      <c r="E20" s="76"/>
      <c r="F20" s="76"/>
      <c r="G20" s="76"/>
      <c r="H20" s="76"/>
      <c r="I20" s="76"/>
      <c r="J20" s="76"/>
      <c r="K20" s="76"/>
      <c r="L20" s="77"/>
    </row>
    <row r="21" spans="1:13">
      <c r="A21" s="17">
        <v>42704</v>
      </c>
      <c r="B21" s="18" t="s">
        <v>19</v>
      </c>
      <c r="C21" s="17">
        <v>42705</v>
      </c>
      <c r="D21" s="19" t="s">
        <v>18</v>
      </c>
      <c r="E21" s="18" t="s">
        <v>16</v>
      </c>
      <c r="F21" s="17">
        <v>42712</v>
      </c>
      <c r="G21" s="20">
        <f>0.71/1.53</f>
        <v>0.46405228758169931</v>
      </c>
      <c r="H21" s="20">
        <f>0.82/1.53</f>
        <v>0.53594771241830064</v>
      </c>
      <c r="I21" s="22">
        <v>4.1000000000000002E-2</v>
      </c>
      <c r="J21" s="23" t="s">
        <v>20</v>
      </c>
      <c r="K21" s="23" t="s">
        <v>20</v>
      </c>
      <c r="L21" s="23" t="s">
        <v>20</v>
      </c>
    </row>
    <row r="22" spans="1:13">
      <c r="A22" s="17">
        <v>42735</v>
      </c>
      <c r="B22" s="18" t="s">
        <v>19</v>
      </c>
      <c r="C22" s="17">
        <v>42737</v>
      </c>
      <c r="D22" s="19" t="s">
        <v>18</v>
      </c>
      <c r="E22" s="18" t="s">
        <v>16</v>
      </c>
      <c r="F22" s="17">
        <v>42744</v>
      </c>
      <c r="G22" s="20">
        <f>0.87/1.65</f>
        <v>0.52727272727272734</v>
      </c>
      <c r="H22" s="20">
        <f>0.78/1.65</f>
        <v>0.47272727272727277</v>
      </c>
      <c r="I22" s="22">
        <v>4.1099999999999998E-2</v>
      </c>
      <c r="J22" s="22">
        <v>0.04</v>
      </c>
      <c r="K22" s="26">
        <v>0.26662033333333335</v>
      </c>
      <c r="L22" s="23" t="s">
        <v>20</v>
      </c>
    </row>
    <row r="23" spans="1:13">
      <c r="A23" s="17">
        <v>42766</v>
      </c>
      <c r="B23" s="18" t="s">
        <v>19</v>
      </c>
      <c r="C23" s="17">
        <v>42767</v>
      </c>
      <c r="D23" s="19" t="s">
        <v>18</v>
      </c>
      <c r="E23" s="18" t="s">
        <v>16</v>
      </c>
      <c r="F23" s="17">
        <v>42774</v>
      </c>
      <c r="G23" s="20">
        <v>4.9200000000000001E-2</v>
      </c>
      <c r="H23" s="20">
        <v>0.95079999999999998</v>
      </c>
      <c r="I23" s="22">
        <v>4.1000000000000002E-2</v>
      </c>
      <c r="J23" s="22">
        <v>3.3700000000000001E-2</v>
      </c>
      <c r="K23" s="27">
        <v>0.29193823076923076</v>
      </c>
      <c r="L23" s="23" t="s">
        <v>20</v>
      </c>
    </row>
    <row r="24" spans="1:13">
      <c r="A24" s="17">
        <v>42794</v>
      </c>
      <c r="B24" s="18" t="s">
        <v>19</v>
      </c>
      <c r="C24" s="17">
        <v>42795</v>
      </c>
      <c r="D24" s="19" t="s">
        <v>18</v>
      </c>
      <c r="E24" s="18" t="s">
        <v>16</v>
      </c>
      <c r="F24" s="17">
        <v>42802</v>
      </c>
      <c r="G24" s="20">
        <v>1</v>
      </c>
      <c r="H24" s="20">
        <v>0</v>
      </c>
      <c r="I24" s="22">
        <v>4.1000000000000002E-2</v>
      </c>
      <c r="J24" s="22">
        <v>3.5084791416058102E-2</v>
      </c>
      <c r="K24" s="45">
        <v>0.30946059310344826</v>
      </c>
      <c r="L24" s="23" t="s">
        <v>20</v>
      </c>
    </row>
    <row r="25" spans="1:13">
      <c r="A25" s="3"/>
      <c r="B25" s="3"/>
      <c r="C25" s="5"/>
      <c r="D25" s="6"/>
      <c r="E25" s="3"/>
      <c r="F25" s="3"/>
      <c r="G25" s="4"/>
      <c r="H25" s="4"/>
      <c r="I25" s="4"/>
      <c r="J25" s="4"/>
      <c r="K25" s="4"/>
      <c r="L25" s="4"/>
    </row>
    <row r="26" spans="1:13" s="2" customFormat="1" ht="32.15" customHeight="1">
      <c r="A26" s="64" t="s">
        <v>54</v>
      </c>
      <c r="B26" s="64"/>
      <c r="C26" s="64"/>
      <c r="D26" s="64"/>
      <c r="E26" s="64"/>
      <c r="F26" s="64"/>
      <c r="G26" s="64"/>
      <c r="H26" s="64"/>
      <c r="I26" s="64"/>
      <c r="J26" s="64"/>
      <c r="K26" s="64"/>
      <c r="L26" s="64"/>
      <c r="M26" s="30"/>
    </row>
    <row r="29" spans="1:13">
      <c r="G29" s="7"/>
    </row>
  </sheetData>
  <mergeCells count="22">
    <mergeCell ref="C8:C9"/>
    <mergeCell ref="H8:H9"/>
    <mergeCell ref="G8:G9"/>
    <mergeCell ref="K8:K9"/>
    <mergeCell ref="E8:E9"/>
    <mergeCell ref="F8:F9"/>
    <mergeCell ref="A26:L26"/>
    <mergeCell ref="A8:A9"/>
    <mergeCell ref="D8:D9"/>
    <mergeCell ref="A1:F1"/>
    <mergeCell ref="A3:F3"/>
    <mergeCell ref="A5:F5"/>
    <mergeCell ref="A4:K4"/>
    <mergeCell ref="A6:L6"/>
    <mergeCell ref="A7:L7"/>
    <mergeCell ref="A20:L20"/>
    <mergeCell ref="A10:L10"/>
    <mergeCell ref="A15:L15"/>
    <mergeCell ref="L8:L9"/>
    <mergeCell ref="B8:B9"/>
    <mergeCell ref="J8:J9"/>
    <mergeCell ref="I8:I9"/>
  </mergeCells>
  <phoneticPr fontId="0" type="noConversion"/>
  <printOptions horizontalCentered="1" verticalCentered="1"/>
  <pageMargins left="0.25" right="0.25" top="0.25" bottom="0.25" header="0.5" footer="0.5"/>
  <pageSetup paperSize="9" scale="90" orientation="landscape" r:id="rId1"/>
  <drawing r:id="rId2"/>
</worksheet>
</file>

<file path=xl/worksheets/sheet2.xml><?xml version="1.0" encoding="utf-8"?>
<worksheet xmlns="http://schemas.openxmlformats.org/spreadsheetml/2006/main" xmlns:r="http://schemas.openxmlformats.org/officeDocument/2006/relationships">
  <dimension ref="A1:M42"/>
  <sheetViews>
    <sheetView zoomScale="85" zoomScaleNormal="85" workbookViewId="0">
      <selection activeCell="G40" sqref="G40"/>
    </sheetView>
  </sheetViews>
  <sheetFormatPr defaultColWidth="8.7265625" defaultRowHeight="14.5"/>
  <cols>
    <col min="1" max="1" width="14.1796875" style="11" customWidth="1"/>
    <col min="2" max="2" width="13.81640625" style="11" customWidth="1"/>
    <col min="3" max="3" width="10.81640625" style="11" customWidth="1"/>
    <col min="4" max="4" width="8.81640625" style="11" customWidth="1"/>
    <col min="5" max="5" width="13.54296875" style="11" customWidth="1"/>
    <col min="6" max="6" width="9.54296875" style="11" customWidth="1"/>
    <col min="7" max="12" width="14.453125" style="11" customWidth="1"/>
    <col min="13" max="16384" width="8.7265625" style="11"/>
  </cols>
  <sheetData>
    <row r="1" spans="1:12" ht="50.15" customHeight="1">
      <c r="A1" s="92"/>
      <c r="B1" s="92"/>
      <c r="C1" s="92"/>
      <c r="D1" s="92"/>
      <c r="E1" s="92"/>
      <c r="F1" s="92"/>
      <c r="G1" s="10"/>
      <c r="H1" s="10"/>
      <c r="I1" s="10"/>
      <c r="J1" s="10"/>
      <c r="K1" s="10"/>
      <c r="L1" s="10"/>
    </row>
    <row r="2" spans="1:12" ht="15" customHeight="1">
      <c r="A2" s="12"/>
      <c r="B2" s="12"/>
      <c r="C2" s="12"/>
      <c r="D2" s="12"/>
      <c r="E2" s="12"/>
      <c r="F2" s="12"/>
      <c r="G2" s="10"/>
      <c r="H2" s="10"/>
      <c r="I2" s="10"/>
      <c r="J2" s="10"/>
      <c r="K2" s="10"/>
      <c r="L2" s="10"/>
    </row>
    <row r="3" spans="1:12" s="14" customFormat="1">
      <c r="A3" s="93"/>
      <c r="B3" s="93"/>
      <c r="C3" s="93"/>
      <c r="D3" s="93"/>
      <c r="E3" s="93"/>
      <c r="F3" s="93"/>
      <c r="G3" s="13"/>
      <c r="H3" s="13"/>
      <c r="I3" s="13"/>
      <c r="J3" s="13"/>
      <c r="K3" s="13"/>
      <c r="L3" s="13"/>
    </row>
    <row r="4" spans="1:12" s="16" customFormat="1">
      <c r="A4" s="94" t="s">
        <v>30</v>
      </c>
      <c r="B4" s="94"/>
      <c r="C4" s="94"/>
      <c r="D4" s="94"/>
      <c r="E4" s="94"/>
      <c r="F4" s="94"/>
      <c r="G4" s="94"/>
      <c r="H4" s="94"/>
      <c r="I4" s="94"/>
      <c r="J4" s="94"/>
      <c r="K4" s="94"/>
      <c r="L4" s="15"/>
    </row>
    <row r="5" spans="1:12" s="16" customFormat="1" ht="16" customHeight="1">
      <c r="A5" s="95"/>
      <c r="B5" s="94"/>
      <c r="C5" s="94"/>
      <c r="D5" s="94"/>
      <c r="E5" s="94"/>
      <c r="F5" s="94"/>
      <c r="G5" s="15"/>
      <c r="H5" s="15"/>
      <c r="I5" s="15"/>
      <c r="J5" s="15"/>
      <c r="K5" s="15"/>
      <c r="L5" s="15"/>
    </row>
    <row r="6" spans="1:12" s="16" customFormat="1" ht="47.15" customHeight="1">
      <c r="A6" s="91" t="s">
        <v>31</v>
      </c>
      <c r="B6" s="91"/>
      <c r="C6" s="91"/>
      <c r="D6" s="91"/>
      <c r="E6" s="91"/>
      <c r="F6" s="91"/>
      <c r="G6" s="91"/>
      <c r="H6" s="91"/>
      <c r="I6" s="91"/>
      <c r="J6" s="91"/>
      <c r="K6" s="91"/>
      <c r="L6" s="91"/>
    </row>
    <row r="7" spans="1:12" s="16" customFormat="1" ht="43.5" customHeight="1">
      <c r="A7" s="91" t="s">
        <v>32</v>
      </c>
      <c r="B7" s="91"/>
      <c r="C7" s="91"/>
      <c r="D7" s="91"/>
      <c r="E7" s="91"/>
      <c r="F7" s="91"/>
      <c r="G7" s="91"/>
      <c r="H7" s="91"/>
      <c r="I7" s="91"/>
      <c r="J7" s="91"/>
      <c r="K7" s="91"/>
      <c r="L7" s="91"/>
    </row>
    <row r="8" spans="1:12" ht="14.5" customHeight="1">
      <c r="A8" s="83" t="s">
        <v>4</v>
      </c>
      <c r="B8" s="83" t="s">
        <v>29</v>
      </c>
      <c r="C8" s="83" t="s">
        <v>0</v>
      </c>
      <c r="D8" s="83" t="s">
        <v>1</v>
      </c>
      <c r="E8" s="83" t="s">
        <v>2</v>
      </c>
      <c r="F8" s="83" t="s">
        <v>3</v>
      </c>
      <c r="G8" s="83" t="s">
        <v>10</v>
      </c>
      <c r="H8" s="83" t="s">
        <v>11</v>
      </c>
      <c r="I8" s="83" t="s">
        <v>5</v>
      </c>
      <c r="J8" s="83" t="s">
        <v>12</v>
      </c>
      <c r="K8" s="83" t="s">
        <v>6</v>
      </c>
      <c r="L8" s="89" t="s">
        <v>13</v>
      </c>
    </row>
    <row r="9" spans="1:12" ht="79.5" customHeight="1">
      <c r="A9" s="84"/>
      <c r="B9" s="84"/>
      <c r="C9" s="84"/>
      <c r="D9" s="84"/>
      <c r="E9" s="84"/>
      <c r="F9" s="84"/>
      <c r="G9" s="84"/>
      <c r="H9" s="84"/>
      <c r="I9" s="84"/>
      <c r="J9" s="84"/>
      <c r="K9" s="84"/>
      <c r="L9" s="90"/>
    </row>
    <row r="10" spans="1:12" ht="25" customHeight="1">
      <c r="A10" s="86" t="s">
        <v>21</v>
      </c>
      <c r="B10" s="87"/>
      <c r="C10" s="87"/>
      <c r="D10" s="87"/>
      <c r="E10" s="87"/>
      <c r="F10" s="87"/>
      <c r="G10" s="87"/>
      <c r="H10" s="87"/>
      <c r="I10" s="87"/>
      <c r="J10" s="87"/>
      <c r="K10" s="87"/>
      <c r="L10" s="88"/>
    </row>
    <row r="11" spans="1:12" ht="14.5" customHeight="1">
      <c r="A11" s="17">
        <v>42766</v>
      </c>
      <c r="B11" s="18" t="s">
        <v>28</v>
      </c>
      <c r="C11" s="17">
        <v>42767</v>
      </c>
      <c r="D11" s="19" t="s">
        <v>18</v>
      </c>
      <c r="E11" s="18" t="s">
        <v>24</v>
      </c>
      <c r="F11" s="17">
        <v>42776</v>
      </c>
      <c r="G11" s="20">
        <v>3.3000000000000002E-2</v>
      </c>
      <c r="H11" s="21">
        <v>0.96699999999999997</v>
      </c>
      <c r="I11" s="22">
        <v>5.0299999999999997E-2</v>
      </c>
      <c r="J11" s="23">
        <v>5.3600000000000002E-2</v>
      </c>
      <c r="K11" s="24">
        <v>5.2464065708418897E-2</v>
      </c>
      <c r="L11" s="23">
        <v>5.3499999999999999E-2</v>
      </c>
    </row>
    <row r="12" spans="1:12" ht="25" customHeight="1">
      <c r="A12" s="86" t="s">
        <v>22</v>
      </c>
      <c r="B12" s="87"/>
      <c r="C12" s="87"/>
      <c r="D12" s="87"/>
      <c r="E12" s="87"/>
      <c r="F12" s="87"/>
      <c r="G12" s="87"/>
      <c r="H12" s="87"/>
      <c r="I12" s="87"/>
      <c r="J12" s="87"/>
      <c r="K12" s="87"/>
      <c r="L12" s="88"/>
    </row>
    <row r="13" spans="1:12">
      <c r="A13" s="25">
        <v>42429</v>
      </c>
      <c r="B13" s="18" t="s">
        <v>26</v>
      </c>
      <c r="C13" s="25">
        <v>42430</v>
      </c>
      <c r="D13" s="19" t="s">
        <v>18</v>
      </c>
      <c r="E13" s="18" t="s">
        <v>16</v>
      </c>
      <c r="F13" s="17">
        <v>42438</v>
      </c>
      <c r="G13" s="20">
        <v>9.2200000000000004E-2</v>
      </c>
      <c r="H13" s="20">
        <v>0.90780000000000005</v>
      </c>
      <c r="I13" s="22">
        <v>6.4100000000000004E-2</v>
      </c>
      <c r="J13" s="23">
        <v>5.5412830348080096E-2</v>
      </c>
      <c r="K13" s="24">
        <v>5.2684132476520054E-2</v>
      </c>
      <c r="L13" s="23">
        <v>5.3999999999999999E-2</v>
      </c>
    </row>
    <row r="14" spans="1:12">
      <c r="A14" s="25">
        <v>42460</v>
      </c>
      <c r="B14" s="18" t="s">
        <v>26</v>
      </c>
      <c r="C14" s="25">
        <v>42461</v>
      </c>
      <c r="D14" s="19" t="s">
        <v>18</v>
      </c>
      <c r="E14" s="18" t="s">
        <v>16</v>
      </c>
      <c r="F14" s="17">
        <v>42471</v>
      </c>
      <c r="G14" s="20">
        <v>1.5100000000000001E-2</v>
      </c>
      <c r="H14" s="20">
        <v>0.9849</v>
      </c>
      <c r="I14" s="22">
        <v>0.06</v>
      </c>
      <c r="J14" s="22">
        <v>5.5675177761314081E-2</v>
      </c>
      <c r="K14" s="26">
        <v>5.2641648270787385E-2</v>
      </c>
      <c r="L14" s="23">
        <v>5.8500000000000003E-2</v>
      </c>
    </row>
    <row r="15" spans="1:12">
      <c r="A15" s="25">
        <v>42489</v>
      </c>
      <c r="B15" s="18" t="s">
        <v>26</v>
      </c>
      <c r="C15" s="25">
        <v>42493</v>
      </c>
      <c r="D15" s="19" t="s">
        <v>18</v>
      </c>
      <c r="E15" s="18" t="s">
        <v>16</v>
      </c>
      <c r="F15" s="17">
        <v>42501</v>
      </c>
      <c r="G15" s="20">
        <v>0.18260000000000001</v>
      </c>
      <c r="H15" s="20">
        <v>0.81740000000000002</v>
      </c>
      <c r="I15" s="22">
        <v>5.7299999999999997E-2</v>
      </c>
      <c r="J15" s="22">
        <v>5.6133288212546477E-2</v>
      </c>
      <c r="K15" s="27">
        <v>5.2587004137259703E-2</v>
      </c>
      <c r="L15" s="22">
        <v>5.9299999999999999E-2</v>
      </c>
    </row>
    <row r="16" spans="1:12">
      <c r="A16" s="25">
        <v>42521</v>
      </c>
      <c r="B16" s="18" t="s">
        <v>26</v>
      </c>
      <c r="C16" s="25">
        <v>42522</v>
      </c>
      <c r="D16" s="19" t="s">
        <v>18</v>
      </c>
      <c r="E16" s="18" t="s">
        <v>16</v>
      </c>
      <c r="F16" s="17">
        <v>42530</v>
      </c>
      <c r="G16" s="20">
        <v>0.20949999999999999</v>
      </c>
      <c r="H16" s="20">
        <v>0.79049999999999998</v>
      </c>
      <c r="I16" s="22">
        <v>5.7299999999999997E-2</v>
      </c>
      <c r="J16" s="22">
        <v>5.6471135127775379E-2</v>
      </c>
      <c r="K16" s="26">
        <v>5.2571290478492058E-2</v>
      </c>
      <c r="L16" s="23">
        <v>5.8400000000000001E-2</v>
      </c>
    </row>
    <row r="17" spans="1:12">
      <c r="A17" s="25">
        <v>42551</v>
      </c>
      <c r="B17" s="18" t="s">
        <v>26</v>
      </c>
      <c r="C17" s="25">
        <v>42552</v>
      </c>
      <c r="D17" s="19" t="s">
        <v>18</v>
      </c>
      <c r="E17" s="18" t="s">
        <v>16</v>
      </c>
      <c r="F17" s="17">
        <v>42563</v>
      </c>
      <c r="G17" s="20">
        <v>6.1000000000000004E-3</v>
      </c>
      <c r="H17" s="20">
        <v>0.99390000000000001</v>
      </c>
      <c r="I17" s="22">
        <v>5.5800000000000002E-2</v>
      </c>
      <c r="J17" s="22">
        <v>5.6540530575178161E-2</v>
      </c>
      <c r="K17" s="27">
        <v>5.2543186180422308E-2</v>
      </c>
      <c r="L17" s="22">
        <v>5.3499999999999999E-2</v>
      </c>
    </row>
    <row r="18" spans="1:12">
      <c r="A18" s="25">
        <v>42580</v>
      </c>
      <c r="B18" s="18" t="s">
        <v>26</v>
      </c>
      <c r="C18" s="25">
        <v>42583</v>
      </c>
      <c r="D18" s="19" t="s">
        <v>18</v>
      </c>
      <c r="E18" s="18" t="s">
        <v>16</v>
      </c>
      <c r="F18" s="17">
        <v>42592</v>
      </c>
      <c r="G18" s="20">
        <v>8.8099999999999998E-2</v>
      </c>
      <c r="H18" s="20">
        <v>0.91190000000000004</v>
      </c>
      <c r="I18" s="22">
        <v>5.4300000000000001E-2</v>
      </c>
      <c r="J18" s="22">
        <v>5.6893152134881192E-2</v>
      </c>
      <c r="K18" s="26">
        <v>5.2502976899261769E-2</v>
      </c>
      <c r="L18" s="23">
        <v>5.3999999999999999E-2</v>
      </c>
    </row>
    <row r="19" spans="1:12">
      <c r="A19" s="25">
        <v>42613</v>
      </c>
      <c r="B19" s="18" t="s">
        <v>26</v>
      </c>
      <c r="C19" s="25">
        <v>42614</v>
      </c>
      <c r="D19" s="19" t="s">
        <v>18</v>
      </c>
      <c r="E19" s="18" t="s">
        <v>16</v>
      </c>
      <c r="F19" s="17">
        <v>42622</v>
      </c>
      <c r="G19" s="20">
        <v>1</v>
      </c>
      <c r="H19" s="20">
        <v>0</v>
      </c>
      <c r="I19" s="22">
        <v>5.3699999999999998E-2</v>
      </c>
      <c r="J19" s="22">
        <v>5.6497348749053877E-2</v>
      </c>
      <c r="K19" s="27">
        <v>5.2463356973995304E-2</v>
      </c>
      <c r="L19" s="22">
        <v>5.3199999999999997E-2</v>
      </c>
    </row>
    <row r="20" spans="1:12">
      <c r="A20" s="25">
        <v>42643</v>
      </c>
      <c r="B20" s="18" t="s">
        <v>26</v>
      </c>
      <c r="C20" s="25">
        <v>42646</v>
      </c>
      <c r="D20" s="19" t="s">
        <v>18</v>
      </c>
      <c r="E20" s="18" t="s">
        <v>16</v>
      </c>
      <c r="F20" s="17">
        <v>42654</v>
      </c>
      <c r="G20" s="20">
        <v>1</v>
      </c>
      <c r="H20" s="20">
        <v>0</v>
      </c>
      <c r="I20" s="22">
        <v>5.3999999999999999E-2</v>
      </c>
      <c r="J20" s="22">
        <v>5.6039023452109323E-2</v>
      </c>
      <c r="K20" s="26">
        <v>5.2412013139371223E-2</v>
      </c>
      <c r="L20" s="23">
        <v>5.2699999999999997E-2</v>
      </c>
    </row>
    <row r="21" spans="1:12">
      <c r="A21" s="25">
        <v>42674</v>
      </c>
      <c r="B21" s="18" t="s">
        <v>26</v>
      </c>
      <c r="C21" s="25">
        <v>42675</v>
      </c>
      <c r="D21" s="19" t="s">
        <v>18</v>
      </c>
      <c r="E21" s="18" t="s">
        <v>16</v>
      </c>
      <c r="F21" s="17">
        <v>42683</v>
      </c>
      <c r="G21" s="20">
        <v>6.4500000000000002E-2</v>
      </c>
      <c r="H21" s="20">
        <v>0.9355</v>
      </c>
      <c r="I21" s="22">
        <v>5.2900000000000003E-2</v>
      </c>
      <c r="J21" s="22">
        <v>5.6382098087103226E-2</v>
      </c>
      <c r="K21" s="27">
        <v>5.2398042414355667E-2</v>
      </c>
      <c r="L21" s="22">
        <v>5.1700000000000003E-2</v>
      </c>
    </row>
    <row r="22" spans="1:12">
      <c r="A22" s="25">
        <v>42704</v>
      </c>
      <c r="B22" s="18" t="s">
        <v>26</v>
      </c>
      <c r="C22" s="25">
        <v>42705</v>
      </c>
      <c r="D22" s="19" t="s">
        <v>18</v>
      </c>
      <c r="E22" s="18" t="s">
        <v>16</v>
      </c>
      <c r="F22" s="17">
        <v>42713</v>
      </c>
      <c r="G22" s="20">
        <v>4.2900000000000001E-2</v>
      </c>
      <c r="H22" s="20">
        <v>0.95709999999999995</v>
      </c>
      <c r="I22" s="22">
        <v>5.4100000000000002E-2</v>
      </c>
      <c r="J22" s="22">
        <v>5.6158848501930168E-2</v>
      </c>
      <c r="K22" s="26">
        <v>5.2372136079611241E-2</v>
      </c>
      <c r="L22" s="23">
        <v>5.2499999999999998E-2</v>
      </c>
    </row>
    <row r="23" spans="1:12">
      <c r="A23" s="25">
        <v>42734</v>
      </c>
      <c r="B23" s="18" t="s">
        <v>26</v>
      </c>
      <c r="C23" s="25">
        <v>42738</v>
      </c>
      <c r="D23" s="19" t="s">
        <v>18</v>
      </c>
      <c r="E23" s="18" t="s">
        <v>16</v>
      </c>
      <c r="F23" s="17">
        <v>42745</v>
      </c>
      <c r="G23" s="20">
        <v>1</v>
      </c>
      <c r="H23" s="20">
        <v>0</v>
      </c>
      <c r="I23" s="22">
        <v>5.2400000000000002E-2</v>
      </c>
      <c r="J23" s="22">
        <v>5.6005850915354184E-2</v>
      </c>
      <c r="K23" s="27">
        <v>5.2310519062930674E-2</v>
      </c>
      <c r="L23" s="22">
        <v>5.2699999999999997E-2</v>
      </c>
    </row>
    <row r="24" spans="1:12">
      <c r="A24" s="25">
        <v>42766</v>
      </c>
      <c r="B24" s="18" t="s">
        <v>26</v>
      </c>
      <c r="C24" s="25">
        <v>42767</v>
      </c>
      <c r="D24" s="19" t="s">
        <v>18</v>
      </c>
      <c r="E24" s="18" t="s">
        <v>16</v>
      </c>
      <c r="F24" s="17">
        <v>42776</v>
      </c>
      <c r="G24" s="20">
        <v>3.3000000000000002E-2</v>
      </c>
      <c r="H24" s="21">
        <v>0.96699999999999997</v>
      </c>
      <c r="I24" s="48">
        <v>5.0299999999999997E-2</v>
      </c>
      <c r="J24" s="48">
        <v>5.5181275655682871E-2</v>
      </c>
      <c r="K24" s="49">
        <v>5.2464065708418925E-2</v>
      </c>
      <c r="L24" s="50">
        <v>5.2999999999999999E-2</v>
      </c>
    </row>
    <row r="25" spans="1:12">
      <c r="A25" s="51">
        <v>42794</v>
      </c>
      <c r="B25" s="34" t="s">
        <v>26</v>
      </c>
      <c r="C25" s="51">
        <v>42795</v>
      </c>
      <c r="D25" s="32" t="s">
        <v>18</v>
      </c>
      <c r="E25" s="34" t="s">
        <v>16</v>
      </c>
      <c r="F25" s="33">
        <v>42804</v>
      </c>
      <c r="G25" s="35">
        <v>1</v>
      </c>
      <c r="H25" s="40">
        <v>0</v>
      </c>
      <c r="I25" s="37">
        <v>4.7199999999999999E-2</v>
      </c>
      <c r="J25" s="22">
        <v>5.4933676844084817E-2</v>
      </c>
      <c r="K25" s="45">
        <v>5.2462026751303598E-2</v>
      </c>
      <c r="L25" s="22">
        <v>5.270358E-2</v>
      </c>
    </row>
    <row r="26" spans="1:12" ht="25" customHeight="1">
      <c r="A26" s="86" t="s">
        <v>23</v>
      </c>
      <c r="B26" s="87"/>
      <c r="C26" s="87"/>
      <c r="D26" s="87"/>
      <c r="E26" s="87"/>
      <c r="F26" s="87"/>
      <c r="G26" s="87"/>
      <c r="H26" s="87"/>
      <c r="I26" s="87"/>
      <c r="J26" s="87"/>
      <c r="K26" s="87"/>
      <c r="L26" s="88"/>
    </row>
    <row r="27" spans="1:12">
      <c r="A27" s="25">
        <v>42429</v>
      </c>
      <c r="B27" s="18" t="s">
        <v>27</v>
      </c>
      <c r="C27" s="25">
        <v>42430</v>
      </c>
      <c r="D27" s="19" t="s">
        <v>25</v>
      </c>
      <c r="E27" s="18" t="s">
        <v>16</v>
      </c>
      <c r="F27" s="17">
        <v>42438</v>
      </c>
      <c r="G27" s="20">
        <v>9.2200000000000004E-2</v>
      </c>
      <c r="H27" s="20">
        <v>0.90780000000000005</v>
      </c>
      <c r="I27" s="22">
        <v>6.4100000000000004E-2</v>
      </c>
      <c r="J27" s="23">
        <v>5.1367602538450817E-2</v>
      </c>
      <c r="K27" s="24">
        <v>0.50482985729967089</v>
      </c>
      <c r="L27" s="23" t="s">
        <v>20</v>
      </c>
    </row>
    <row r="28" spans="1:12">
      <c r="A28" s="25">
        <v>42460</v>
      </c>
      <c r="B28" s="18" t="s">
        <v>27</v>
      </c>
      <c r="C28" s="25">
        <v>42461</v>
      </c>
      <c r="D28" s="19" t="s">
        <v>25</v>
      </c>
      <c r="E28" s="18" t="s">
        <v>16</v>
      </c>
      <c r="F28" s="17">
        <v>42471</v>
      </c>
      <c r="G28" s="20">
        <v>1.5100000000000001E-2</v>
      </c>
      <c r="H28" s="20">
        <v>0.9849</v>
      </c>
      <c r="I28" s="22">
        <v>0.06</v>
      </c>
      <c r="J28" s="22">
        <v>5.1499569675282041E-2</v>
      </c>
      <c r="K28" s="26">
        <v>0.50371549893842904</v>
      </c>
      <c r="L28" s="23" t="s">
        <v>20</v>
      </c>
    </row>
    <row r="29" spans="1:12">
      <c r="A29" s="25">
        <v>42489</v>
      </c>
      <c r="B29" s="18" t="s">
        <v>27</v>
      </c>
      <c r="C29" s="25">
        <v>42493</v>
      </c>
      <c r="D29" s="19" t="s">
        <v>25</v>
      </c>
      <c r="E29" s="18" t="s">
        <v>16</v>
      </c>
      <c r="F29" s="17">
        <v>42501</v>
      </c>
      <c r="G29" s="20">
        <v>0.18260000000000001</v>
      </c>
      <c r="H29" s="20">
        <v>0.81740000000000002</v>
      </c>
      <c r="I29" s="22">
        <v>5.7299999999999997E-2</v>
      </c>
      <c r="J29" s="22">
        <v>5.1824724682176006E-2</v>
      </c>
      <c r="K29" s="27">
        <v>0.50215605749486669</v>
      </c>
      <c r="L29" s="23" t="s">
        <v>20</v>
      </c>
    </row>
    <row r="30" spans="1:12">
      <c r="A30" s="25">
        <v>42521</v>
      </c>
      <c r="B30" s="18" t="s">
        <v>27</v>
      </c>
      <c r="C30" s="25">
        <v>42522</v>
      </c>
      <c r="D30" s="19" t="s">
        <v>25</v>
      </c>
      <c r="E30" s="18" t="s">
        <v>16</v>
      </c>
      <c r="F30" s="17">
        <v>42534</v>
      </c>
      <c r="G30" s="20">
        <v>0.20949999999999999</v>
      </c>
      <c r="H30" s="20">
        <v>0.79049999999999998</v>
      </c>
      <c r="I30" s="22">
        <v>5.7299999999999997E-2</v>
      </c>
      <c r="J30" s="22">
        <v>5.2035614325137203E-2</v>
      </c>
      <c r="K30" s="26">
        <v>0.50219341974077791</v>
      </c>
      <c r="L30" s="23" t="s">
        <v>20</v>
      </c>
    </row>
    <row r="31" spans="1:12">
      <c r="A31" s="25">
        <v>42551</v>
      </c>
      <c r="B31" s="18" t="s">
        <v>27</v>
      </c>
      <c r="C31" s="25">
        <v>42552</v>
      </c>
      <c r="D31" s="19" t="s">
        <v>25</v>
      </c>
      <c r="E31" s="18" t="s">
        <v>16</v>
      </c>
      <c r="F31" s="17">
        <v>42563</v>
      </c>
      <c r="G31" s="20">
        <v>6.1000000000000004E-3</v>
      </c>
      <c r="H31" s="20">
        <v>0.99390000000000001</v>
      </c>
      <c r="I31" s="22">
        <v>5.5800000000000002E-2</v>
      </c>
      <c r="J31" s="22">
        <v>5.1994345634551527E-2</v>
      </c>
      <c r="K31" s="27">
        <v>0.50174249757986467</v>
      </c>
      <c r="L31" s="23" t="s">
        <v>20</v>
      </c>
    </row>
    <row r="32" spans="1:12">
      <c r="A32" s="25">
        <v>42580</v>
      </c>
      <c r="B32" s="18" t="s">
        <v>27</v>
      </c>
      <c r="C32" s="25">
        <v>42583</v>
      </c>
      <c r="D32" s="19" t="s">
        <v>25</v>
      </c>
      <c r="E32" s="18" t="s">
        <v>16</v>
      </c>
      <c r="F32" s="17">
        <v>42592</v>
      </c>
      <c r="G32" s="20">
        <v>8.8099999999999998E-2</v>
      </c>
      <c r="H32" s="20">
        <v>0.91190000000000004</v>
      </c>
      <c r="I32" s="22">
        <v>5.4300000000000001E-2</v>
      </c>
      <c r="J32" s="22">
        <v>5.2229305777254077E-2</v>
      </c>
      <c r="K32" s="26">
        <v>0.50084586466165437</v>
      </c>
      <c r="L32" s="23" t="s">
        <v>20</v>
      </c>
    </row>
    <row r="33" spans="1:13">
      <c r="A33" s="25">
        <v>42613</v>
      </c>
      <c r="B33" s="18" t="s">
        <v>27</v>
      </c>
      <c r="C33" s="25">
        <v>42614</v>
      </c>
      <c r="D33" s="19" t="s">
        <v>25</v>
      </c>
      <c r="E33" s="18" t="s">
        <v>16</v>
      </c>
      <c r="F33" s="17">
        <v>42622</v>
      </c>
      <c r="G33" s="20">
        <v>1</v>
      </c>
      <c r="H33" s="20">
        <v>0</v>
      </c>
      <c r="I33" s="22">
        <v>5.3699999999999998E-2</v>
      </c>
      <c r="J33" s="22">
        <v>5.1783404577626292E-2</v>
      </c>
      <c r="K33" s="27">
        <v>0.50000000000000022</v>
      </c>
      <c r="L33" s="23" t="s">
        <v>20</v>
      </c>
    </row>
    <row r="34" spans="1:13">
      <c r="A34" s="25">
        <v>42643</v>
      </c>
      <c r="B34" s="18" t="s">
        <v>27</v>
      </c>
      <c r="C34" s="25">
        <v>42646</v>
      </c>
      <c r="D34" s="19" t="s">
        <v>25</v>
      </c>
      <c r="E34" s="18" t="s">
        <v>16</v>
      </c>
      <c r="F34" s="17">
        <v>42654</v>
      </c>
      <c r="G34" s="20">
        <v>1</v>
      </c>
      <c r="H34" s="20">
        <v>0</v>
      </c>
      <c r="I34" s="22">
        <v>5.3999999999999999E-2</v>
      </c>
      <c r="J34" s="22">
        <v>5.1273639721444671E-2</v>
      </c>
      <c r="K34" s="26">
        <v>0.49875776397515548</v>
      </c>
      <c r="L34" s="23">
        <v>5.1999999999999998E-2</v>
      </c>
    </row>
    <row r="35" spans="1:13">
      <c r="A35" s="25">
        <v>42674</v>
      </c>
      <c r="B35" s="18" t="s">
        <v>27</v>
      </c>
      <c r="C35" s="25">
        <v>42675</v>
      </c>
      <c r="D35" s="19" t="s">
        <v>25</v>
      </c>
      <c r="E35" s="18" t="s">
        <v>16</v>
      </c>
      <c r="F35" s="17">
        <v>42683</v>
      </c>
      <c r="G35" s="20">
        <v>6.4500000000000002E-2</v>
      </c>
      <c r="H35" s="20">
        <v>0.9355</v>
      </c>
      <c r="I35" s="22">
        <v>5.2900000000000003E-2</v>
      </c>
      <c r="J35" s="22">
        <v>5.1498114223468373E-2</v>
      </c>
      <c r="K35" s="27">
        <v>0.49887543252595179</v>
      </c>
      <c r="L35" s="22">
        <v>5.0900000000000001E-2</v>
      </c>
    </row>
    <row r="36" spans="1:13">
      <c r="A36" s="25">
        <v>42704</v>
      </c>
      <c r="B36" s="18" t="s">
        <v>27</v>
      </c>
      <c r="C36" s="25">
        <v>42705</v>
      </c>
      <c r="D36" s="19" t="s">
        <v>25</v>
      </c>
      <c r="E36" s="18" t="s">
        <v>16</v>
      </c>
      <c r="F36" s="17">
        <v>42713</v>
      </c>
      <c r="G36" s="20">
        <v>4.2900000000000001E-2</v>
      </c>
      <c r="H36" s="20">
        <v>0.95709999999999995</v>
      </c>
      <c r="I36" s="22">
        <v>5.4100000000000002E-2</v>
      </c>
      <c r="J36" s="22">
        <v>5.1173234389275957E-2</v>
      </c>
      <c r="K36" s="26">
        <v>0.4985666104553122</v>
      </c>
      <c r="L36" s="23">
        <v>5.1799999999999999E-2</v>
      </c>
    </row>
    <row r="37" spans="1:13">
      <c r="A37" s="25">
        <v>42734</v>
      </c>
      <c r="B37" s="18" t="s">
        <v>27</v>
      </c>
      <c r="C37" s="25">
        <v>42738</v>
      </c>
      <c r="D37" s="19" t="s">
        <v>25</v>
      </c>
      <c r="E37" s="18" t="s">
        <v>16</v>
      </c>
      <c r="F37" s="17">
        <v>42745</v>
      </c>
      <c r="G37" s="20">
        <v>1</v>
      </c>
      <c r="H37" s="20">
        <v>0</v>
      </c>
      <c r="I37" s="22">
        <v>5.2400000000000002E-2</v>
      </c>
      <c r="J37" s="22">
        <v>5.0976985652709562E-2</v>
      </c>
      <c r="K37" s="27">
        <v>0.49704675963904865</v>
      </c>
      <c r="L37" s="22">
        <v>5.1900000000000002E-2</v>
      </c>
    </row>
    <row r="38" spans="1:13">
      <c r="A38" s="25">
        <v>42766</v>
      </c>
      <c r="B38" s="18" t="s">
        <v>27</v>
      </c>
      <c r="C38" s="25">
        <v>42767</v>
      </c>
      <c r="D38" s="19" t="s">
        <v>25</v>
      </c>
      <c r="E38" s="18" t="s">
        <v>16</v>
      </c>
      <c r="F38" s="17">
        <v>42776</v>
      </c>
      <c r="G38" s="20">
        <v>3.3000000000000002E-2</v>
      </c>
      <c r="H38" s="21">
        <v>0.96699999999999997</v>
      </c>
      <c r="I38" s="48">
        <v>5.0299999999999997E-2</v>
      </c>
      <c r="J38" s="48">
        <v>5.0046870960876511E-2</v>
      </c>
      <c r="K38" s="49">
        <v>0.50304487179487212</v>
      </c>
      <c r="L38" s="50">
        <v>5.2999999999999999E-2</v>
      </c>
    </row>
    <row r="39" spans="1:13">
      <c r="A39" s="51">
        <v>42794</v>
      </c>
      <c r="B39" s="34" t="s">
        <v>27</v>
      </c>
      <c r="C39" s="51">
        <v>42795</v>
      </c>
      <c r="D39" s="32" t="s">
        <v>25</v>
      </c>
      <c r="E39" s="34" t="s">
        <v>16</v>
      </c>
      <c r="F39" s="33">
        <v>42804</v>
      </c>
      <c r="G39" s="35">
        <v>1</v>
      </c>
      <c r="H39" s="40">
        <v>0</v>
      </c>
      <c r="I39" s="37">
        <v>4.7199999999999999E-2</v>
      </c>
      <c r="J39" s="22">
        <v>4.9703721122446178E-2</v>
      </c>
      <c r="K39" s="45">
        <v>0.50344827586206919</v>
      </c>
      <c r="L39" s="23">
        <v>5.2986510000000007E-2</v>
      </c>
    </row>
    <row r="40" spans="1:13">
      <c r="A40" s="28"/>
    </row>
    <row r="41" spans="1:13" s="14" customFormat="1" ht="42" customHeight="1">
      <c r="A41" s="85" t="s">
        <v>55</v>
      </c>
      <c r="B41" s="85"/>
      <c r="C41" s="85"/>
      <c r="D41" s="85"/>
      <c r="E41" s="85"/>
      <c r="F41" s="85"/>
      <c r="G41" s="85"/>
      <c r="H41" s="85"/>
      <c r="I41" s="85"/>
      <c r="J41" s="85"/>
      <c r="K41" s="85"/>
      <c r="L41" s="85"/>
      <c r="M41" s="29"/>
    </row>
    <row r="42" spans="1:13">
      <c r="A42" s="28"/>
    </row>
  </sheetData>
  <mergeCells count="22">
    <mergeCell ref="A7:L7"/>
    <mergeCell ref="A1:F1"/>
    <mergeCell ref="A3:F3"/>
    <mergeCell ref="A4:K4"/>
    <mergeCell ref="A5:F5"/>
    <mergeCell ref="A6:L6"/>
    <mergeCell ref="I8:I9"/>
    <mergeCell ref="J8:J9"/>
    <mergeCell ref="A41:L41"/>
    <mergeCell ref="A10:L10"/>
    <mergeCell ref="A12:L12"/>
    <mergeCell ref="A26:L26"/>
    <mergeCell ref="K8:K9"/>
    <mergeCell ref="L8:L9"/>
    <mergeCell ref="A8:A9"/>
    <mergeCell ref="B8:B9"/>
    <mergeCell ref="C8:C9"/>
    <mergeCell ref="D8:D9"/>
    <mergeCell ref="E8:E9"/>
    <mergeCell ref="F8:F9"/>
    <mergeCell ref="G8:G9"/>
    <mergeCell ref="H8:H9"/>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M96"/>
  <sheetViews>
    <sheetView zoomScale="90" zoomScaleNormal="90" workbookViewId="0">
      <selection activeCell="A28" sqref="A28:XFD29"/>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2">
      <c r="A1" s="69"/>
      <c r="B1" s="69"/>
      <c r="C1" s="69"/>
      <c r="D1" s="69"/>
      <c r="E1" s="69"/>
      <c r="F1" s="69"/>
    </row>
    <row r="2" spans="1:12">
      <c r="A2" s="1"/>
      <c r="B2" s="1"/>
      <c r="C2" s="1"/>
      <c r="D2" s="1"/>
      <c r="E2" s="1"/>
      <c r="F2" s="1"/>
    </row>
    <row r="3" spans="1:12" s="2" customFormat="1">
      <c r="A3" s="70"/>
      <c r="B3" s="70"/>
      <c r="C3" s="70"/>
      <c r="D3" s="70"/>
      <c r="E3" s="70"/>
      <c r="F3" s="70"/>
    </row>
    <row r="4" spans="1:12" s="2" customFormat="1">
      <c r="A4" s="31"/>
      <c r="B4" s="31"/>
      <c r="C4" s="31"/>
      <c r="D4" s="31"/>
      <c r="E4" s="31"/>
      <c r="F4" s="31"/>
    </row>
    <row r="5" spans="1:12" s="2" customFormat="1">
      <c r="A5" s="31"/>
      <c r="B5" s="31"/>
      <c r="C5" s="31"/>
      <c r="D5" s="31"/>
      <c r="E5" s="31"/>
      <c r="F5" s="31"/>
    </row>
    <row r="6" spans="1:12" s="8" customFormat="1" ht="14.5" customHeight="1">
      <c r="A6" s="72" t="s">
        <v>30</v>
      </c>
      <c r="B6" s="72"/>
      <c r="C6" s="72"/>
      <c r="D6" s="72"/>
      <c r="E6" s="72"/>
      <c r="F6" s="72"/>
      <c r="G6" s="72"/>
      <c r="H6" s="72"/>
      <c r="I6" s="72"/>
      <c r="J6" s="72"/>
      <c r="K6" s="72"/>
    </row>
    <row r="7" spans="1:12" s="8" customFormat="1">
      <c r="A7" s="71"/>
      <c r="B7" s="71"/>
      <c r="C7" s="71"/>
      <c r="D7" s="71"/>
      <c r="E7" s="71"/>
      <c r="F7" s="71"/>
    </row>
    <row r="8" spans="1:12" s="16" customFormat="1" ht="47.15" customHeight="1">
      <c r="A8" s="91" t="s">
        <v>31</v>
      </c>
      <c r="B8" s="91"/>
      <c r="C8" s="91"/>
      <c r="D8" s="91"/>
      <c r="E8" s="91"/>
      <c r="F8" s="91"/>
      <c r="G8" s="91"/>
      <c r="H8" s="91"/>
      <c r="I8" s="91"/>
      <c r="J8" s="91"/>
      <c r="K8" s="91"/>
      <c r="L8" s="91"/>
    </row>
    <row r="9" spans="1:12" s="16" customFormat="1" ht="53.5" customHeight="1">
      <c r="A9" s="96" t="s">
        <v>32</v>
      </c>
      <c r="B9" s="96"/>
      <c r="C9" s="96"/>
      <c r="D9" s="96"/>
      <c r="E9" s="96"/>
      <c r="F9" s="96"/>
      <c r="G9" s="96"/>
      <c r="H9" s="96"/>
      <c r="I9" s="96"/>
      <c r="J9" s="96"/>
      <c r="K9" s="96"/>
      <c r="L9" s="96"/>
    </row>
    <row r="10" spans="1:12" ht="14.5" customHeight="1">
      <c r="A10" s="65" t="s">
        <v>4</v>
      </c>
      <c r="B10" s="65" t="s">
        <v>29</v>
      </c>
      <c r="C10" s="65" t="s">
        <v>0</v>
      </c>
      <c r="D10" s="67" t="s">
        <v>1</v>
      </c>
      <c r="E10" s="65" t="s">
        <v>2</v>
      </c>
      <c r="F10" s="65" t="s">
        <v>3</v>
      </c>
      <c r="G10" s="67" t="s">
        <v>10</v>
      </c>
      <c r="H10" s="67" t="s">
        <v>11</v>
      </c>
      <c r="I10" s="65" t="s">
        <v>5</v>
      </c>
      <c r="J10" s="67" t="s">
        <v>12</v>
      </c>
      <c r="K10" s="67" t="s">
        <v>6</v>
      </c>
      <c r="L10" s="81" t="s">
        <v>13</v>
      </c>
    </row>
    <row r="11" spans="1:12" ht="50.5" customHeight="1">
      <c r="A11" s="66"/>
      <c r="B11" s="66"/>
      <c r="C11" s="66"/>
      <c r="D11" s="68"/>
      <c r="E11" s="66"/>
      <c r="F11" s="66"/>
      <c r="G11" s="68"/>
      <c r="H11" s="68"/>
      <c r="I11" s="66"/>
      <c r="J11" s="68"/>
      <c r="K11" s="68"/>
      <c r="L11" s="82"/>
    </row>
    <row r="12" spans="1:12" ht="22" customHeight="1">
      <c r="A12" s="78" t="s">
        <v>33</v>
      </c>
      <c r="B12" s="79"/>
      <c r="C12" s="79"/>
      <c r="D12" s="79"/>
      <c r="E12" s="79"/>
      <c r="F12" s="79"/>
      <c r="G12" s="79"/>
      <c r="H12" s="79"/>
      <c r="I12" s="79"/>
      <c r="J12" s="79"/>
      <c r="K12" s="79"/>
      <c r="L12" s="80"/>
    </row>
    <row r="13" spans="1:12" s="42" customFormat="1">
      <c r="A13" s="33">
        <v>42369</v>
      </c>
      <c r="B13" s="34" t="s">
        <v>34</v>
      </c>
      <c r="C13" s="33">
        <v>42373</v>
      </c>
      <c r="D13" s="32" t="s">
        <v>35</v>
      </c>
      <c r="E13" s="34" t="s">
        <v>16</v>
      </c>
      <c r="F13" s="33">
        <v>42380</v>
      </c>
      <c r="G13" s="35">
        <v>0.90539999999999998</v>
      </c>
      <c r="H13" s="40">
        <v>9.4600000000000004E-2</v>
      </c>
      <c r="I13" s="36">
        <v>7.5999999999999998E-2</v>
      </c>
      <c r="J13" s="37">
        <v>8.0393806480295857E-2</v>
      </c>
      <c r="K13" s="41">
        <v>0.81267058339768328</v>
      </c>
      <c r="L13" s="39">
        <v>6.1334710000000001E-2</v>
      </c>
    </row>
    <row r="14" spans="1:12" s="42" customFormat="1">
      <c r="A14" s="33">
        <v>42398</v>
      </c>
      <c r="B14" s="34" t="s">
        <v>34</v>
      </c>
      <c r="C14" s="33">
        <v>42401</v>
      </c>
      <c r="D14" s="32" t="s">
        <v>35</v>
      </c>
      <c r="E14" s="34" t="s">
        <v>16</v>
      </c>
      <c r="F14" s="33">
        <v>42408</v>
      </c>
      <c r="G14" s="35">
        <v>0.94950000000000001</v>
      </c>
      <c r="H14" s="35">
        <v>5.0500000000000003E-2</v>
      </c>
      <c r="I14" s="36">
        <v>7.8E-2</v>
      </c>
      <c r="J14" s="37">
        <v>7.9792143757413933E-2</v>
      </c>
      <c r="K14" s="43">
        <v>0.81061702305366579</v>
      </c>
      <c r="L14" s="39">
        <v>6.1466949999999999E-2</v>
      </c>
    </row>
    <row r="15" spans="1:12" s="42" customFormat="1">
      <c r="A15" s="33">
        <v>42429</v>
      </c>
      <c r="B15" s="34" t="s">
        <v>34</v>
      </c>
      <c r="C15" s="33">
        <v>42430</v>
      </c>
      <c r="D15" s="32" t="s">
        <v>35</v>
      </c>
      <c r="E15" s="34" t="s">
        <v>16</v>
      </c>
      <c r="F15" s="33">
        <v>42437</v>
      </c>
      <c r="G15" s="35">
        <v>0.97140000000000004</v>
      </c>
      <c r="H15" s="35">
        <v>2.86E-2</v>
      </c>
      <c r="I15" s="36">
        <v>0.08</v>
      </c>
      <c r="J15" s="37">
        <v>7.9237799948971344E-2</v>
      </c>
      <c r="K15" s="38">
        <v>0.80837602884615367</v>
      </c>
      <c r="L15" s="39">
        <v>6.1356290000000001E-2</v>
      </c>
    </row>
    <row r="16" spans="1:12" s="42" customFormat="1">
      <c r="A16" s="33">
        <v>42460</v>
      </c>
      <c r="B16" s="34" t="s">
        <v>34</v>
      </c>
      <c r="C16" s="33">
        <v>42461</v>
      </c>
      <c r="D16" s="32" t="s">
        <v>35</v>
      </c>
      <c r="E16" s="34" t="s">
        <v>16</v>
      </c>
      <c r="F16" s="33">
        <v>42468</v>
      </c>
      <c r="G16" s="35">
        <v>0.88749999999999996</v>
      </c>
      <c r="H16" s="35">
        <v>0.1125</v>
      </c>
      <c r="I16" s="36">
        <v>7.1999999999999995E-2</v>
      </c>
      <c r="J16" s="37">
        <v>7.8344520428657319E-2</v>
      </c>
      <c r="K16" s="38">
        <v>0.80610453217642786</v>
      </c>
      <c r="L16" s="39">
        <v>6.4302559999999995E-2</v>
      </c>
    </row>
    <row r="17" spans="1:12" s="42" customFormat="1">
      <c r="A17" s="33">
        <v>42489</v>
      </c>
      <c r="B17" s="34" t="s">
        <v>34</v>
      </c>
      <c r="C17" s="33">
        <v>42492</v>
      </c>
      <c r="D17" s="32" t="s">
        <v>35</v>
      </c>
      <c r="E17" s="34" t="s">
        <v>16</v>
      </c>
      <c r="F17" s="33">
        <v>42500</v>
      </c>
      <c r="G17" s="35">
        <v>0.93430000000000002</v>
      </c>
      <c r="H17" s="35">
        <v>6.5699999999999995E-2</v>
      </c>
      <c r="I17" s="36">
        <v>6.8000000000000005E-2</v>
      </c>
      <c r="J17" s="37">
        <v>7.755347692587064E-2</v>
      </c>
      <c r="K17" s="38">
        <v>0.80397865947666169</v>
      </c>
      <c r="L17" s="39">
        <v>6.4723799999999998E-2</v>
      </c>
    </row>
    <row r="18" spans="1:12" s="42" customFormat="1">
      <c r="A18" s="33">
        <v>42521</v>
      </c>
      <c r="B18" s="34" t="s">
        <v>34</v>
      </c>
      <c r="C18" s="33">
        <v>42522</v>
      </c>
      <c r="D18" s="32" t="s">
        <v>35</v>
      </c>
      <c r="E18" s="34" t="s">
        <v>16</v>
      </c>
      <c r="F18" s="33">
        <v>42529</v>
      </c>
      <c r="G18" s="35">
        <v>0.98950000000000005</v>
      </c>
      <c r="H18" s="35">
        <v>1.0500000000000001E-2</v>
      </c>
      <c r="I18" s="36">
        <v>6.2E-2</v>
      </c>
      <c r="J18" s="37">
        <v>7.6418342206532527E-2</v>
      </c>
      <c r="K18" s="38">
        <v>0.80162786288088617</v>
      </c>
      <c r="L18" s="39">
        <v>6.2756909999999999E-2</v>
      </c>
    </row>
    <row r="19" spans="1:12" s="42" customFormat="1">
      <c r="A19" s="33">
        <v>42551</v>
      </c>
      <c r="B19" s="34" t="s">
        <v>34</v>
      </c>
      <c r="C19" s="33">
        <v>42552</v>
      </c>
      <c r="D19" s="32" t="s">
        <v>35</v>
      </c>
      <c r="E19" s="34" t="s">
        <v>16</v>
      </c>
      <c r="F19" s="33">
        <v>42559</v>
      </c>
      <c r="G19" s="35">
        <v>0.96799999999999997</v>
      </c>
      <c r="H19" s="35">
        <v>3.2000000000000001E-2</v>
      </c>
      <c r="I19" s="36">
        <v>6.0999999999999999E-2</v>
      </c>
      <c r="J19" s="37">
        <v>7.5313339699951104E-2</v>
      </c>
      <c r="K19" s="38">
        <v>0.79952195115332403</v>
      </c>
      <c r="L19" s="39">
        <v>5.5642419999999998E-2</v>
      </c>
    </row>
    <row r="20" spans="1:12" s="42" customFormat="1">
      <c r="A20" s="33">
        <v>42580</v>
      </c>
      <c r="B20" s="34" t="s">
        <v>34</v>
      </c>
      <c r="C20" s="33">
        <v>42583</v>
      </c>
      <c r="D20" s="32" t="s">
        <v>35</v>
      </c>
      <c r="E20" s="34" t="s">
        <v>16</v>
      </c>
      <c r="F20" s="33">
        <v>42590</v>
      </c>
      <c r="G20" s="35">
        <v>0.94179999999999997</v>
      </c>
      <c r="H20" s="35">
        <v>5.8200000000000002E-2</v>
      </c>
      <c r="I20" s="36">
        <v>5.7000000000000002E-2</v>
      </c>
      <c r="J20" s="37">
        <v>7.4311283476087384E-2</v>
      </c>
      <c r="K20" s="38">
        <v>0.7974872388704316</v>
      </c>
      <c r="L20" s="39">
        <v>5.657123E-2</v>
      </c>
    </row>
    <row r="21" spans="1:12" s="42" customFormat="1">
      <c r="A21" s="33">
        <v>42613</v>
      </c>
      <c r="B21" s="34" t="s">
        <v>34</v>
      </c>
      <c r="C21" s="33">
        <v>42614</v>
      </c>
      <c r="D21" s="32" t="s">
        <v>35</v>
      </c>
      <c r="E21" s="34" t="s">
        <v>16</v>
      </c>
      <c r="F21" s="33">
        <v>42621</v>
      </c>
      <c r="G21" s="35">
        <v>0.8659</v>
      </c>
      <c r="H21" s="35">
        <v>0.1341</v>
      </c>
      <c r="I21" s="36">
        <v>5.3999999999999999E-2</v>
      </c>
      <c r="J21" s="37">
        <v>7.3236820347660256E-2</v>
      </c>
      <c r="K21" s="38">
        <v>0.79581363476562472</v>
      </c>
      <c r="L21" s="39">
        <v>5.5079339999999997E-2</v>
      </c>
    </row>
    <row r="22" spans="1:12" s="42" customFormat="1">
      <c r="A22" s="33">
        <v>42643</v>
      </c>
      <c r="B22" s="34" t="s">
        <v>34</v>
      </c>
      <c r="C22" s="33">
        <v>42646</v>
      </c>
      <c r="D22" s="32" t="s">
        <v>35</v>
      </c>
      <c r="E22" s="34" t="s">
        <v>16</v>
      </c>
      <c r="F22" s="33">
        <v>42653</v>
      </c>
      <c r="G22" s="35">
        <v>0.89580000000000004</v>
      </c>
      <c r="H22" s="35">
        <v>0.1042</v>
      </c>
      <c r="I22" s="36">
        <v>5.3999999999999999E-2</v>
      </c>
      <c r="J22" s="37">
        <v>7.2483622126793684E-2</v>
      </c>
      <c r="K22" s="38">
        <v>0.79410272927295888</v>
      </c>
      <c r="L22" s="39">
        <v>5.4188299999999995E-2</v>
      </c>
    </row>
    <row r="23" spans="1:12" s="42" customFormat="1">
      <c r="A23" s="33">
        <v>42674</v>
      </c>
      <c r="B23" s="34" t="s">
        <v>34</v>
      </c>
      <c r="C23" s="33">
        <v>42676</v>
      </c>
      <c r="D23" s="32" t="s">
        <v>35</v>
      </c>
      <c r="E23" s="34" t="s">
        <v>16</v>
      </c>
      <c r="F23" s="33">
        <v>42683</v>
      </c>
      <c r="G23" s="35">
        <v>0.87119999999999997</v>
      </c>
      <c r="H23" s="35">
        <v>0.1288</v>
      </c>
      <c r="I23" s="36">
        <v>5.2999999999999999E-2</v>
      </c>
      <c r="J23" s="37">
        <v>7.209995424675987E-2</v>
      </c>
      <c r="K23" s="38">
        <v>0.79258457196495591</v>
      </c>
      <c r="L23" s="39">
        <v>5.2931790000000006E-2</v>
      </c>
    </row>
    <row r="24" spans="1:12" s="42" customFormat="1">
      <c r="A24" s="33">
        <v>42704</v>
      </c>
      <c r="B24" s="34" t="s">
        <v>34</v>
      </c>
      <c r="C24" s="33">
        <v>42705</v>
      </c>
      <c r="D24" s="32" t="s">
        <v>35</v>
      </c>
      <c r="E24" s="34" t="s">
        <v>16</v>
      </c>
      <c r="F24" s="33">
        <v>42712</v>
      </c>
      <c r="G24" s="35">
        <v>0.9</v>
      </c>
      <c r="H24" s="35">
        <v>0.1</v>
      </c>
      <c r="I24" s="36">
        <v>5.7000000000000002E-2</v>
      </c>
      <c r="J24" s="37">
        <v>7.1506489106829899E-2</v>
      </c>
      <c r="K24" s="38">
        <v>0.79113664751075574</v>
      </c>
      <c r="L24" s="39">
        <v>5.3793960000000002E-2</v>
      </c>
    </row>
    <row r="25" spans="1:12" s="42" customFormat="1">
      <c r="A25" s="33">
        <v>42734</v>
      </c>
      <c r="B25" s="34" t="s">
        <v>34</v>
      </c>
      <c r="C25" s="33">
        <v>42737</v>
      </c>
      <c r="D25" s="32" t="s">
        <v>35</v>
      </c>
      <c r="E25" s="34" t="s">
        <v>16</v>
      </c>
      <c r="F25" s="33">
        <v>42744</v>
      </c>
      <c r="G25" s="35">
        <v>0.90620000000000001</v>
      </c>
      <c r="H25" s="35">
        <v>9.3799999999999994E-2</v>
      </c>
      <c r="I25" s="36">
        <v>5.7000000000000002E-2</v>
      </c>
      <c r="J25" s="37">
        <v>7.102628114204225E-2</v>
      </c>
      <c r="K25" s="38">
        <v>0.78938142977697379</v>
      </c>
      <c r="L25" s="39">
        <v>5.3790319999999996E-2</v>
      </c>
    </row>
    <row r="26" spans="1:12" s="42" customFormat="1">
      <c r="A26" s="17">
        <v>42765</v>
      </c>
      <c r="B26" s="18" t="s">
        <v>34</v>
      </c>
      <c r="C26" s="17">
        <v>42767</v>
      </c>
      <c r="D26" s="19" t="s">
        <v>35</v>
      </c>
      <c r="E26" s="18" t="s">
        <v>16</v>
      </c>
      <c r="F26" s="17">
        <v>42774</v>
      </c>
      <c r="G26" s="20">
        <v>0.85670000000000002</v>
      </c>
      <c r="H26" s="20">
        <v>0.14330000000000001</v>
      </c>
      <c r="I26" s="36">
        <v>5.6000000000000001E-2</v>
      </c>
      <c r="J26" s="22">
        <v>7.0501650800603666E-2</v>
      </c>
      <c r="K26" s="45">
        <v>0.78777517791592644</v>
      </c>
      <c r="L26" s="39">
        <v>5.3369600000000003E-2</v>
      </c>
    </row>
    <row r="27" spans="1:12" s="42" customFormat="1">
      <c r="A27" s="17">
        <v>42794</v>
      </c>
      <c r="B27" s="18" t="s">
        <v>34</v>
      </c>
      <c r="C27" s="17">
        <v>42795</v>
      </c>
      <c r="D27" s="19" t="s">
        <v>35</v>
      </c>
      <c r="E27" s="18" t="s">
        <v>16</v>
      </c>
      <c r="F27" s="17">
        <v>42802</v>
      </c>
      <c r="G27" s="20">
        <v>0.87150000000000005</v>
      </c>
      <c r="H27" s="20">
        <v>0.1285</v>
      </c>
      <c r="I27" s="36">
        <v>0.05</v>
      </c>
      <c r="J27" s="22">
        <v>7.0045147587088061E-2</v>
      </c>
      <c r="K27" s="45">
        <v>0.78640769947582978</v>
      </c>
      <c r="L27" s="39">
        <v>5.3205280000000001E-2</v>
      </c>
    </row>
    <row r="28" spans="1:12" s="42" customFormat="1" ht="22" customHeight="1">
      <c r="A28" s="98" t="s">
        <v>36</v>
      </c>
      <c r="B28" s="99"/>
      <c r="C28" s="99"/>
      <c r="D28" s="99"/>
      <c r="E28" s="99"/>
      <c r="F28" s="99"/>
      <c r="G28" s="99"/>
      <c r="H28" s="99"/>
      <c r="I28" s="99"/>
      <c r="J28" s="99"/>
      <c r="K28" s="99"/>
      <c r="L28" s="100"/>
    </row>
    <row r="29" spans="1:12" s="42" customFormat="1">
      <c r="A29" s="33">
        <v>42369</v>
      </c>
      <c r="B29" s="34" t="s">
        <v>37</v>
      </c>
      <c r="C29" s="33">
        <v>42373</v>
      </c>
      <c r="D29" s="32" t="s">
        <v>15</v>
      </c>
      <c r="E29" s="34" t="s">
        <v>16</v>
      </c>
      <c r="F29" s="33">
        <v>42380</v>
      </c>
      <c r="G29" s="35">
        <v>1</v>
      </c>
      <c r="H29" s="40">
        <v>0</v>
      </c>
      <c r="I29" s="36">
        <v>7.5999999999999998E-2</v>
      </c>
      <c r="J29" s="39">
        <v>7.0017514466191658E-2</v>
      </c>
      <c r="K29" s="41">
        <v>0.64287901272727288</v>
      </c>
      <c r="L29" s="39">
        <v>6.0315570000000006E-2</v>
      </c>
    </row>
    <row r="30" spans="1:12" s="42" customFormat="1">
      <c r="A30" s="33">
        <v>42398</v>
      </c>
      <c r="B30" s="34" t="s">
        <v>37</v>
      </c>
      <c r="C30" s="33">
        <v>42401</v>
      </c>
      <c r="D30" s="32" t="s">
        <v>15</v>
      </c>
      <c r="E30" s="34" t="s">
        <v>16</v>
      </c>
      <c r="F30" s="33">
        <v>42408</v>
      </c>
      <c r="G30" s="35">
        <v>1</v>
      </c>
      <c r="H30" s="35">
        <v>0</v>
      </c>
      <c r="I30" s="36">
        <v>7.8E-2</v>
      </c>
      <c r="J30" s="37">
        <v>6.9834119044384843E-2</v>
      </c>
      <c r="K30" s="43">
        <v>0.642561661439772</v>
      </c>
      <c r="L30" s="39">
        <v>6.0411739999999998E-2</v>
      </c>
    </row>
    <row r="31" spans="1:12" s="42" customFormat="1">
      <c r="A31" s="33">
        <v>42429</v>
      </c>
      <c r="B31" s="34" t="s">
        <v>37</v>
      </c>
      <c r="C31" s="33">
        <v>42430</v>
      </c>
      <c r="D31" s="32" t="s">
        <v>15</v>
      </c>
      <c r="E31" s="34" t="s">
        <v>16</v>
      </c>
      <c r="F31" s="33">
        <v>42437</v>
      </c>
      <c r="G31" s="35">
        <v>1</v>
      </c>
      <c r="H31" s="35">
        <v>0</v>
      </c>
      <c r="I31" s="36">
        <v>0.08</v>
      </c>
      <c r="J31" s="37">
        <v>6.9675856941932138E-2</v>
      </c>
      <c r="K31" s="38">
        <v>0.64207020006983251</v>
      </c>
      <c r="L31" s="39">
        <v>6.0337050000000003E-2</v>
      </c>
    </row>
    <row r="32" spans="1:12" s="42" customFormat="1">
      <c r="A32" s="33">
        <v>42460</v>
      </c>
      <c r="B32" s="34" t="s">
        <v>37</v>
      </c>
      <c r="C32" s="33">
        <v>42461</v>
      </c>
      <c r="D32" s="32" t="s">
        <v>15</v>
      </c>
      <c r="E32" s="34" t="s">
        <v>16</v>
      </c>
      <c r="F32" s="33">
        <v>42468</v>
      </c>
      <c r="G32" s="35">
        <v>1</v>
      </c>
      <c r="H32" s="35">
        <v>0</v>
      </c>
      <c r="I32" s="36">
        <v>7.1999999999999995E-2</v>
      </c>
      <c r="J32" s="37">
        <v>6.9202778279734103E-2</v>
      </c>
      <c r="K32" s="38">
        <v>0.64157778947368427</v>
      </c>
      <c r="L32" s="39">
        <v>6.3996800000000006E-2</v>
      </c>
    </row>
    <row r="33" spans="1:12" s="42" customFormat="1">
      <c r="A33" s="33">
        <v>42489</v>
      </c>
      <c r="B33" s="34" t="s">
        <v>37</v>
      </c>
      <c r="C33" s="33">
        <v>42492</v>
      </c>
      <c r="D33" s="32" t="s">
        <v>15</v>
      </c>
      <c r="E33" s="34" t="s">
        <v>16</v>
      </c>
      <c r="F33" s="33">
        <v>42500</v>
      </c>
      <c r="G33" s="35">
        <v>1</v>
      </c>
      <c r="H33" s="35">
        <v>0</v>
      </c>
      <c r="I33" s="36">
        <v>6.8000000000000005E-2</v>
      </c>
      <c r="J33" s="37">
        <v>6.9024401985197728E-2</v>
      </c>
      <c r="K33" s="38">
        <v>0.6416282228915664</v>
      </c>
      <c r="L33" s="39">
        <v>6.4477439999999997E-2</v>
      </c>
    </row>
    <row r="34" spans="1:12" s="42" customFormat="1">
      <c r="A34" s="33">
        <v>42521</v>
      </c>
      <c r="B34" s="34" t="s">
        <v>37</v>
      </c>
      <c r="C34" s="33">
        <v>42522</v>
      </c>
      <c r="D34" s="32" t="s">
        <v>15</v>
      </c>
      <c r="E34" s="34" t="s">
        <v>16</v>
      </c>
      <c r="F34" s="33">
        <v>42529</v>
      </c>
      <c r="G34" s="35">
        <v>1</v>
      </c>
      <c r="H34" s="35">
        <v>0</v>
      </c>
      <c r="I34" s="36">
        <v>6.2E-2</v>
      </c>
      <c r="J34" s="37">
        <v>6.8735999688480626E-2</v>
      </c>
      <c r="K34" s="38">
        <v>0.64177578772965893</v>
      </c>
      <c r="L34" s="39">
        <v>6.2613290000000002E-2</v>
      </c>
    </row>
    <row r="35" spans="1:12" s="42" customFormat="1">
      <c r="A35" s="33">
        <v>42551</v>
      </c>
      <c r="B35" s="34" t="s">
        <v>37</v>
      </c>
      <c r="C35" s="33">
        <v>42552</v>
      </c>
      <c r="D35" s="32" t="s">
        <v>15</v>
      </c>
      <c r="E35" s="34" t="s">
        <v>16</v>
      </c>
      <c r="F35" s="33">
        <v>42559</v>
      </c>
      <c r="G35" s="35">
        <v>0.99280000000000002</v>
      </c>
      <c r="H35" s="35">
        <v>7.1999999999999998E-3</v>
      </c>
      <c r="I35" s="36">
        <v>6.0999999999999999E-2</v>
      </c>
      <c r="J35" s="37">
        <v>6.8471000861143855E-2</v>
      </c>
      <c r="K35" s="38">
        <v>0.64202551093951099</v>
      </c>
      <c r="L35" s="39">
        <v>5.577555E-2</v>
      </c>
    </row>
    <row r="36" spans="1:12" s="42" customFormat="1">
      <c r="A36" s="33">
        <v>42580</v>
      </c>
      <c r="B36" s="34" t="s">
        <v>37</v>
      </c>
      <c r="C36" s="33">
        <v>42583</v>
      </c>
      <c r="D36" s="32" t="s">
        <v>15</v>
      </c>
      <c r="E36" s="34" t="s">
        <v>16</v>
      </c>
      <c r="F36" s="33">
        <v>42590</v>
      </c>
      <c r="G36" s="35">
        <v>0.97460000000000002</v>
      </c>
      <c r="H36" s="35">
        <v>2.5399999999999999E-2</v>
      </c>
      <c r="I36" s="36">
        <v>5.7000000000000002E-2</v>
      </c>
      <c r="J36" s="37">
        <v>6.8107412024227335E-2</v>
      </c>
      <c r="K36" s="38">
        <v>0.64230917602523663</v>
      </c>
      <c r="L36" s="39">
        <v>5.6819639999999998E-2</v>
      </c>
    </row>
    <row r="37" spans="1:12" s="42" customFormat="1">
      <c r="A37" s="33">
        <v>42613</v>
      </c>
      <c r="B37" s="34" t="s">
        <v>37</v>
      </c>
      <c r="C37" s="33">
        <v>42614</v>
      </c>
      <c r="D37" s="32" t="s">
        <v>15</v>
      </c>
      <c r="E37" s="34" t="s">
        <v>16</v>
      </c>
      <c r="F37" s="33">
        <v>42621</v>
      </c>
      <c r="G37" s="35">
        <v>0.97719999999999996</v>
      </c>
      <c r="H37" s="35">
        <v>2.2800000000000001E-2</v>
      </c>
      <c r="I37" s="36">
        <v>5.3999999999999999E-2</v>
      </c>
      <c r="J37" s="37">
        <v>6.7271522308447393E-2</v>
      </c>
      <c r="K37" s="38">
        <v>0.64186905600247535</v>
      </c>
      <c r="L37" s="39">
        <v>5.5252470000000005E-2</v>
      </c>
    </row>
    <row r="38" spans="1:12" s="42" customFormat="1">
      <c r="A38" s="33">
        <v>42643</v>
      </c>
      <c r="B38" s="34" t="s">
        <v>37</v>
      </c>
      <c r="C38" s="33">
        <v>42646</v>
      </c>
      <c r="D38" s="32" t="s">
        <v>15</v>
      </c>
      <c r="E38" s="34" t="s">
        <v>16</v>
      </c>
      <c r="F38" s="33">
        <v>42653</v>
      </c>
      <c r="G38" s="35">
        <v>1</v>
      </c>
      <c r="H38" s="35">
        <v>0</v>
      </c>
      <c r="I38" s="36">
        <v>5.3999999999999999E-2</v>
      </c>
      <c r="J38" s="37">
        <v>6.652598531855447E-2</v>
      </c>
      <c r="K38" s="38">
        <v>0.64138005976941759</v>
      </c>
      <c r="L38" s="39">
        <v>5.4300590000000003E-2</v>
      </c>
    </row>
    <row r="39" spans="1:12" s="42" customFormat="1">
      <c r="A39" s="33">
        <v>42674</v>
      </c>
      <c r="B39" s="34" t="s">
        <v>37</v>
      </c>
      <c r="C39" s="33">
        <v>42676</v>
      </c>
      <c r="D39" s="32" t="s">
        <v>15</v>
      </c>
      <c r="E39" s="34" t="s">
        <v>16</v>
      </c>
      <c r="F39" s="33">
        <v>42683</v>
      </c>
      <c r="G39" s="35">
        <v>0.97860000000000003</v>
      </c>
      <c r="H39" s="35">
        <v>2.1399999999999999E-2</v>
      </c>
      <c r="I39" s="36">
        <v>5.2999999999999999E-2</v>
      </c>
      <c r="J39" s="37">
        <v>6.6109326886739025E-2</v>
      </c>
      <c r="K39" s="38">
        <v>0.64095861978545898</v>
      </c>
      <c r="L39" s="39">
        <v>5.3011780000000001E-2</v>
      </c>
    </row>
    <row r="40" spans="1:12" s="42" customFormat="1">
      <c r="A40" s="33">
        <v>42704</v>
      </c>
      <c r="B40" s="34" t="s">
        <v>37</v>
      </c>
      <c r="C40" s="33">
        <v>42705</v>
      </c>
      <c r="D40" s="32" t="s">
        <v>15</v>
      </c>
      <c r="E40" s="34" t="s">
        <v>16</v>
      </c>
      <c r="F40" s="33">
        <v>42712</v>
      </c>
      <c r="G40" s="35">
        <v>0.99680000000000002</v>
      </c>
      <c r="H40" s="35">
        <v>3.2000000000000002E-3</v>
      </c>
      <c r="I40" s="36">
        <v>5.7000000000000002E-2</v>
      </c>
      <c r="J40" s="37">
        <v>6.5507681262112386E-2</v>
      </c>
      <c r="K40" s="38">
        <v>0.64053988986526078</v>
      </c>
      <c r="L40" s="39">
        <v>5.3707269999999994E-2</v>
      </c>
    </row>
    <row r="41" spans="1:12" s="42" customFormat="1">
      <c r="A41" s="33">
        <v>42734</v>
      </c>
      <c r="B41" s="34" t="s">
        <v>37</v>
      </c>
      <c r="C41" s="33">
        <v>42737</v>
      </c>
      <c r="D41" s="32" t="s">
        <v>15</v>
      </c>
      <c r="E41" s="34" t="s">
        <v>16</v>
      </c>
      <c r="F41" s="33">
        <v>42744</v>
      </c>
      <c r="G41" s="35">
        <v>0.98009999999999997</v>
      </c>
      <c r="H41" s="35">
        <v>1.9900000000000001E-2</v>
      </c>
      <c r="I41" s="36">
        <v>5.7000000000000002E-2</v>
      </c>
      <c r="J41" s="37">
        <v>6.5028126759560115E-2</v>
      </c>
      <c r="K41" s="38">
        <v>0.63991581713628531</v>
      </c>
      <c r="L41" s="39">
        <v>5.3709499999999993E-2</v>
      </c>
    </row>
    <row r="42" spans="1:12" s="42" customFormat="1">
      <c r="A42" s="17">
        <v>42765</v>
      </c>
      <c r="B42" s="18" t="s">
        <v>37</v>
      </c>
      <c r="C42" s="17">
        <v>42767</v>
      </c>
      <c r="D42" s="19" t="s">
        <v>15</v>
      </c>
      <c r="E42" s="18" t="s">
        <v>16</v>
      </c>
      <c r="F42" s="17">
        <v>42774</v>
      </c>
      <c r="G42" s="20">
        <v>0.97330000000000005</v>
      </c>
      <c r="H42" s="20">
        <v>2.6700000000000002E-2</v>
      </c>
      <c r="I42" s="36">
        <v>5.6000000000000001E-2</v>
      </c>
      <c r="J42" s="22">
        <v>6.4512267287667166E-2</v>
      </c>
      <c r="K42" s="45">
        <v>0.63933216365178069</v>
      </c>
      <c r="L42" s="39">
        <v>5.3276770000000001E-2</v>
      </c>
    </row>
    <row r="43" spans="1:12" s="42" customFormat="1">
      <c r="A43" s="17">
        <v>42794</v>
      </c>
      <c r="B43" s="18" t="s">
        <v>37</v>
      </c>
      <c r="C43" s="17">
        <v>42795</v>
      </c>
      <c r="D43" s="19" t="s">
        <v>15</v>
      </c>
      <c r="E43" s="18" t="s">
        <v>16</v>
      </c>
      <c r="F43" s="17">
        <v>42802</v>
      </c>
      <c r="G43" s="20">
        <v>1</v>
      </c>
      <c r="H43" s="20">
        <v>0</v>
      </c>
      <c r="I43" s="36">
        <v>0.05</v>
      </c>
      <c r="J43" s="22">
        <v>6.4053074941886876E-2</v>
      </c>
      <c r="K43" s="45">
        <v>0.63887024485253208</v>
      </c>
      <c r="L43" s="39">
        <v>5.3247389999999999E-2</v>
      </c>
    </row>
    <row r="44" spans="1:12" s="42" customFormat="1" ht="25.5" customHeight="1">
      <c r="A44" s="98" t="s">
        <v>38</v>
      </c>
      <c r="B44" s="99"/>
      <c r="C44" s="99"/>
      <c r="D44" s="99"/>
      <c r="E44" s="99"/>
      <c r="F44" s="99"/>
      <c r="G44" s="99"/>
      <c r="H44" s="99"/>
      <c r="I44" s="99"/>
      <c r="J44" s="99"/>
      <c r="K44" s="99"/>
      <c r="L44" s="100"/>
    </row>
    <row r="45" spans="1:12" s="42" customFormat="1">
      <c r="A45" s="33">
        <v>42369</v>
      </c>
      <c r="B45" s="34" t="s">
        <v>39</v>
      </c>
      <c r="C45" s="33">
        <v>42373</v>
      </c>
      <c r="D45" s="32" t="s">
        <v>40</v>
      </c>
      <c r="E45" s="34" t="s">
        <v>16</v>
      </c>
      <c r="F45" s="33">
        <v>42380</v>
      </c>
      <c r="G45" s="35">
        <v>0.8347</v>
      </c>
      <c r="H45" s="35">
        <v>0.1653</v>
      </c>
      <c r="I45" s="36">
        <v>7.5999999999999998E-2</v>
      </c>
      <c r="J45" s="39">
        <v>8.4105647291114208E-2</v>
      </c>
      <c r="K45" s="41">
        <v>0.77221556416464909</v>
      </c>
      <c r="L45" s="39">
        <v>6.0828600000000004E-2</v>
      </c>
    </row>
    <row r="46" spans="1:12" s="42" customFormat="1">
      <c r="A46" s="33">
        <v>42398</v>
      </c>
      <c r="B46" s="34" t="s">
        <v>39</v>
      </c>
      <c r="C46" s="33">
        <v>42401</v>
      </c>
      <c r="D46" s="32" t="s">
        <v>40</v>
      </c>
      <c r="E46" s="34" t="s">
        <v>16</v>
      </c>
      <c r="F46" s="33">
        <v>42408</v>
      </c>
      <c r="G46" s="35">
        <v>0.8931</v>
      </c>
      <c r="H46" s="35">
        <v>0.1069</v>
      </c>
      <c r="I46" s="36">
        <v>7.8E-2</v>
      </c>
      <c r="J46" s="37">
        <v>8.3731470695571367E-2</v>
      </c>
      <c r="K46" s="44">
        <v>0.77157177150749801</v>
      </c>
      <c r="L46" s="39">
        <v>6.0923809999999995E-2</v>
      </c>
    </row>
    <row r="47" spans="1:12" s="42" customFormat="1">
      <c r="A47" s="33">
        <v>42429</v>
      </c>
      <c r="B47" s="34" t="s">
        <v>39</v>
      </c>
      <c r="C47" s="33">
        <v>42430</v>
      </c>
      <c r="D47" s="32" t="s">
        <v>40</v>
      </c>
      <c r="E47" s="34" t="s">
        <v>16</v>
      </c>
      <c r="F47" s="33">
        <v>42437</v>
      </c>
      <c r="G47" s="35">
        <v>0.91830000000000001</v>
      </c>
      <c r="H47" s="35">
        <v>8.1699999999999995E-2</v>
      </c>
      <c r="I47" s="36">
        <v>0.08</v>
      </c>
      <c r="J47" s="37">
        <v>8.3389260373813237E-2</v>
      </c>
      <c r="K47" s="38">
        <v>0.7707129618055556</v>
      </c>
      <c r="L47" s="39">
        <v>6.0841000000000006E-2</v>
      </c>
    </row>
    <row r="48" spans="1:12" s="42" customFormat="1">
      <c r="A48" s="33">
        <v>42460</v>
      </c>
      <c r="B48" s="34" t="s">
        <v>39</v>
      </c>
      <c r="C48" s="33">
        <v>42461</v>
      </c>
      <c r="D48" s="32" t="s">
        <v>40</v>
      </c>
      <c r="E48" s="34" t="s">
        <v>16</v>
      </c>
      <c r="F48" s="33">
        <v>42468</v>
      </c>
      <c r="G48" s="35">
        <v>0.9274</v>
      </c>
      <c r="H48" s="35">
        <v>7.2599999999999998E-2</v>
      </c>
      <c r="I48" s="36">
        <v>7.1999999999999995E-2</v>
      </c>
      <c r="J48" s="37">
        <v>8.2277001217875179E-2</v>
      </c>
      <c r="K48" s="38">
        <v>0.76878338168801807</v>
      </c>
      <c r="L48" s="39">
        <v>6.4129329999999998E-2</v>
      </c>
    </row>
    <row r="49" spans="1:12" s="42" customFormat="1">
      <c r="A49" s="33">
        <v>42489</v>
      </c>
      <c r="B49" s="34" t="s">
        <v>39</v>
      </c>
      <c r="C49" s="33">
        <v>42492</v>
      </c>
      <c r="D49" s="32" t="s">
        <v>40</v>
      </c>
      <c r="E49" s="34" t="s">
        <v>16</v>
      </c>
      <c r="F49" s="33">
        <v>42500</v>
      </c>
      <c r="G49" s="35">
        <v>0.91259999999999997</v>
      </c>
      <c r="H49" s="35">
        <v>8.7400000000000005E-2</v>
      </c>
      <c r="I49" s="36">
        <v>6.8000000000000005E-2</v>
      </c>
      <c r="J49" s="37">
        <v>8.1495950511297405E-2</v>
      </c>
      <c r="K49" s="38">
        <v>0.767573632179676</v>
      </c>
      <c r="L49" s="39">
        <v>6.4511739999999998E-2</v>
      </c>
    </row>
    <row r="50" spans="1:12" s="42" customFormat="1">
      <c r="A50" s="33">
        <v>42521</v>
      </c>
      <c r="B50" s="34" t="s">
        <v>39</v>
      </c>
      <c r="C50" s="33">
        <v>42522</v>
      </c>
      <c r="D50" s="32" t="s">
        <v>40</v>
      </c>
      <c r="E50" s="34" t="s">
        <v>16</v>
      </c>
      <c r="F50" s="33">
        <v>42529</v>
      </c>
      <c r="G50" s="35">
        <v>0.89970000000000006</v>
      </c>
      <c r="H50" s="35">
        <v>0.1003</v>
      </c>
      <c r="I50" s="36">
        <v>6.2E-2</v>
      </c>
      <c r="J50" s="37">
        <v>8.0580053182672071E-2</v>
      </c>
      <c r="K50" s="38">
        <v>0.76658046829971194</v>
      </c>
      <c r="L50" s="39">
        <v>6.2544589999999997E-2</v>
      </c>
    </row>
    <row r="51" spans="1:12" s="42" customFormat="1">
      <c r="A51" s="33">
        <v>42551</v>
      </c>
      <c r="B51" s="34" t="s">
        <v>39</v>
      </c>
      <c r="C51" s="33">
        <v>42552</v>
      </c>
      <c r="D51" s="32" t="s">
        <v>40</v>
      </c>
      <c r="E51" s="34" t="s">
        <v>16</v>
      </c>
      <c r="F51" s="33">
        <v>42559</v>
      </c>
      <c r="G51" s="35">
        <v>0.86109999999999998</v>
      </c>
      <c r="H51" s="35">
        <v>0.1389</v>
      </c>
      <c r="I51" s="36">
        <v>6.0999999999999999E-2</v>
      </c>
      <c r="J51" s="37">
        <v>7.9697449415351798E-2</v>
      </c>
      <c r="K51" s="38">
        <v>0.7657780567700988</v>
      </c>
      <c r="L51" s="39">
        <v>5.4655959999999996E-2</v>
      </c>
    </row>
    <row r="52" spans="1:12" s="42" customFormat="1">
      <c r="A52" s="33">
        <v>42580</v>
      </c>
      <c r="B52" s="34" t="s">
        <v>39</v>
      </c>
      <c r="C52" s="33">
        <v>42583</v>
      </c>
      <c r="D52" s="32" t="s">
        <v>40</v>
      </c>
      <c r="E52" s="34" t="s">
        <v>16</v>
      </c>
      <c r="F52" s="33">
        <v>42590</v>
      </c>
      <c r="G52" s="35">
        <v>0.87290000000000001</v>
      </c>
      <c r="H52" s="35">
        <v>0.12709999999999999</v>
      </c>
      <c r="I52" s="36">
        <v>5.7000000000000002E-2</v>
      </c>
      <c r="J52" s="37">
        <v>7.8683307089550542E-2</v>
      </c>
      <c r="K52" s="38">
        <v>0.76502702726017946</v>
      </c>
      <c r="L52" s="39">
        <v>5.5558249999999997E-2</v>
      </c>
    </row>
    <row r="53" spans="1:12" s="42" customFormat="1">
      <c r="A53" s="33">
        <v>42613</v>
      </c>
      <c r="B53" s="34" t="s">
        <v>39</v>
      </c>
      <c r="C53" s="33">
        <v>42614</v>
      </c>
      <c r="D53" s="32" t="s">
        <v>40</v>
      </c>
      <c r="E53" s="34" t="s">
        <v>16</v>
      </c>
      <c r="F53" s="33">
        <v>42621</v>
      </c>
      <c r="G53" s="35">
        <v>0.85050000000000003</v>
      </c>
      <c r="H53" s="35">
        <v>0.14949999999999999</v>
      </c>
      <c r="I53" s="36">
        <v>5.3999999999999999E-2</v>
      </c>
      <c r="J53" s="37">
        <v>7.7388113417051166E-2</v>
      </c>
      <c r="K53" s="38">
        <v>0.76408352736486496</v>
      </c>
      <c r="L53" s="39">
        <v>5.4000190000000003E-2</v>
      </c>
    </row>
    <row r="54" spans="1:12" s="42" customFormat="1">
      <c r="A54" s="33">
        <v>42643</v>
      </c>
      <c r="B54" s="34" t="s">
        <v>39</v>
      </c>
      <c r="C54" s="33">
        <v>42646</v>
      </c>
      <c r="D54" s="32" t="s">
        <v>40</v>
      </c>
      <c r="E54" s="34" t="s">
        <v>16</v>
      </c>
      <c r="F54" s="33">
        <v>42653</v>
      </c>
      <c r="G54" s="35">
        <v>0.86729999999999996</v>
      </c>
      <c r="H54" s="35">
        <v>0.13270000000000001</v>
      </c>
      <c r="I54" s="36">
        <v>5.3999999999999999E-2</v>
      </c>
      <c r="J54" s="37">
        <v>7.6419839780191498E-2</v>
      </c>
      <c r="K54" s="38">
        <v>0.76309661640211646</v>
      </c>
      <c r="L54" s="39">
        <v>5.3243799999999994E-2</v>
      </c>
    </row>
    <row r="55" spans="1:12" s="42" customFormat="1">
      <c r="A55" s="33">
        <v>42674</v>
      </c>
      <c r="B55" s="34" t="s">
        <v>39</v>
      </c>
      <c r="C55" s="33">
        <v>42676</v>
      </c>
      <c r="D55" s="32" t="s">
        <v>40</v>
      </c>
      <c r="E55" s="34" t="s">
        <v>16</v>
      </c>
      <c r="F55" s="33">
        <v>42683</v>
      </c>
      <c r="G55" s="35">
        <v>0.84789999999999999</v>
      </c>
      <c r="H55" s="35">
        <v>0.15210000000000001</v>
      </c>
      <c r="I55" s="36">
        <v>5.2999999999999999E-2</v>
      </c>
      <c r="J55" s="37">
        <v>7.5832384846943671E-2</v>
      </c>
      <c r="K55" s="38">
        <v>0.76223671952010374</v>
      </c>
      <c r="L55" s="39">
        <v>5.2017680000000004E-2</v>
      </c>
    </row>
    <row r="56" spans="1:12" s="42" customFormat="1">
      <c r="A56" s="33">
        <v>42704</v>
      </c>
      <c r="B56" s="34" t="s">
        <v>39</v>
      </c>
      <c r="C56" s="33">
        <v>42705</v>
      </c>
      <c r="D56" s="32" t="s">
        <v>40</v>
      </c>
      <c r="E56" s="34" t="s">
        <v>16</v>
      </c>
      <c r="F56" s="33">
        <v>42712</v>
      </c>
      <c r="G56" s="35">
        <v>0.89500000000000002</v>
      </c>
      <c r="H56" s="35">
        <v>0.105</v>
      </c>
      <c r="I56" s="36">
        <v>5.7000000000000002E-2</v>
      </c>
      <c r="J56" s="37">
        <v>7.4821991861467763E-2</v>
      </c>
      <c r="K56" s="38">
        <v>0.76095204646721837</v>
      </c>
      <c r="L56" s="39">
        <v>5.2876039999999999E-2</v>
      </c>
    </row>
    <row r="57" spans="1:12" s="42" customFormat="1">
      <c r="A57" s="33">
        <v>42734</v>
      </c>
      <c r="B57" s="34" t="s">
        <v>39</v>
      </c>
      <c r="C57" s="33">
        <v>42737</v>
      </c>
      <c r="D57" s="32" t="s">
        <v>40</v>
      </c>
      <c r="E57" s="34" t="s">
        <v>16</v>
      </c>
      <c r="F57" s="33">
        <v>42744</v>
      </c>
      <c r="G57" s="35">
        <v>0.89239999999999997</v>
      </c>
      <c r="H57" s="35">
        <v>0.1076</v>
      </c>
      <c r="I57" s="36">
        <v>5.7000000000000002E-2</v>
      </c>
      <c r="J57" s="37">
        <v>7.3920335928460146E-2</v>
      </c>
      <c r="K57" s="38">
        <v>0.75937616999376178</v>
      </c>
      <c r="L57" s="39">
        <v>5.2896450000000005E-2</v>
      </c>
    </row>
    <row r="58" spans="1:12" s="42" customFormat="1">
      <c r="A58" s="17">
        <v>42765</v>
      </c>
      <c r="B58" s="18" t="s">
        <v>39</v>
      </c>
      <c r="C58" s="17">
        <v>42767</v>
      </c>
      <c r="D58" s="19" t="s">
        <v>40</v>
      </c>
      <c r="E58" s="18" t="s">
        <v>16</v>
      </c>
      <c r="F58" s="17">
        <v>42774</v>
      </c>
      <c r="G58" s="20">
        <v>0.85509999999999997</v>
      </c>
      <c r="H58" s="20">
        <v>0.1449</v>
      </c>
      <c r="I58" s="36">
        <v>5.6000000000000001E-2</v>
      </c>
      <c r="J58" s="22">
        <v>7.2974435778183147E-2</v>
      </c>
      <c r="K58" s="45">
        <v>0.75793687201469684</v>
      </c>
      <c r="L58" s="39">
        <v>5.2436459999999997E-2</v>
      </c>
    </row>
    <row r="59" spans="1:12" s="42" customFormat="1">
      <c r="A59" s="17">
        <v>42794</v>
      </c>
      <c r="B59" s="18" t="s">
        <v>39</v>
      </c>
      <c r="C59" s="17">
        <v>42795</v>
      </c>
      <c r="D59" s="19" t="s">
        <v>40</v>
      </c>
      <c r="E59" s="18" t="s">
        <v>16</v>
      </c>
      <c r="F59" s="17">
        <v>42802</v>
      </c>
      <c r="G59" s="20">
        <v>0.88549999999999995</v>
      </c>
      <c r="H59" s="20">
        <v>0.1145</v>
      </c>
      <c r="I59" s="36">
        <v>0.05</v>
      </c>
      <c r="J59" s="22">
        <v>7.2097701427389749E-2</v>
      </c>
      <c r="K59" s="45">
        <v>0.75672184557495492</v>
      </c>
      <c r="L59" s="39">
        <v>5.2324539999999996E-2</v>
      </c>
    </row>
    <row r="60" spans="1:12" s="42" customFormat="1" ht="24" customHeight="1">
      <c r="A60" s="98" t="s">
        <v>41</v>
      </c>
      <c r="B60" s="99"/>
      <c r="C60" s="99"/>
      <c r="D60" s="99"/>
      <c r="E60" s="99"/>
      <c r="F60" s="99"/>
      <c r="G60" s="99"/>
      <c r="H60" s="99"/>
      <c r="I60" s="99"/>
      <c r="J60" s="99"/>
      <c r="K60" s="99"/>
      <c r="L60" s="100"/>
    </row>
    <row r="61" spans="1:12" s="42" customFormat="1">
      <c r="A61" s="33">
        <v>42369</v>
      </c>
      <c r="B61" s="34" t="s">
        <v>42</v>
      </c>
      <c r="C61" s="33">
        <v>42373</v>
      </c>
      <c r="D61" s="32" t="s">
        <v>18</v>
      </c>
      <c r="E61" s="34" t="s">
        <v>16</v>
      </c>
      <c r="F61" s="33">
        <v>42380</v>
      </c>
      <c r="G61" s="35">
        <v>1</v>
      </c>
      <c r="H61" s="35">
        <v>0</v>
      </c>
      <c r="I61" s="36">
        <v>7.5999999999999998E-2</v>
      </c>
      <c r="J61" s="39">
        <v>6.961158867679286E-2</v>
      </c>
      <c r="K61" s="41">
        <v>0.6577273454545457</v>
      </c>
      <c r="L61" s="39">
        <v>4.3540429999999998E-2</v>
      </c>
    </row>
    <row r="62" spans="1:12" s="42" customFormat="1">
      <c r="A62" s="33">
        <v>42398</v>
      </c>
      <c r="B62" s="34" t="s">
        <v>42</v>
      </c>
      <c r="C62" s="33">
        <v>42401</v>
      </c>
      <c r="D62" s="32" t="s">
        <v>18</v>
      </c>
      <c r="E62" s="34" t="s">
        <v>16</v>
      </c>
      <c r="F62" s="33">
        <v>42408</v>
      </c>
      <c r="G62" s="35">
        <v>1</v>
      </c>
      <c r="H62" s="35">
        <v>0</v>
      </c>
      <c r="I62" s="36">
        <v>7.8E-2</v>
      </c>
      <c r="J62" s="37">
        <v>6.9524583843218565E-2</v>
      </c>
      <c r="K62" s="44">
        <v>0.65877281254454767</v>
      </c>
      <c r="L62" s="39">
        <v>4.3749989999999996E-2</v>
      </c>
    </row>
    <row r="63" spans="1:12" s="42" customFormat="1">
      <c r="A63" s="33">
        <v>42429</v>
      </c>
      <c r="B63" s="34" t="s">
        <v>42</v>
      </c>
      <c r="C63" s="33">
        <v>42430</v>
      </c>
      <c r="D63" s="32" t="s">
        <v>18</v>
      </c>
      <c r="E63" s="34" t="s">
        <v>16</v>
      </c>
      <c r="F63" s="33">
        <v>42437</v>
      </c>
      <c r="G63" s="35">
        <v>1</v>
      </c>
      <c r="H63" s="35">
        <v>0</v>
      </c>
      <c r="I63" s="36">
        <v>0.08</v>
      </c>
      <c r="J63" s="37">
        <v>6.950214595053221E-2</v>
      </c>
      <c r="K63" s="38">
        <v>0.65960368365921807</v>
      </c>
      <c r="L63" s="39">
        <v>4.4533709999999997E-2</v>
      </c>
    </row>
    <row r="64" spans="1:12" s="42" customFormat="1">
      <c r="A64" s="33">
        <v>42460</v>
      </c>
      <c r="B64" s="34" t="s">
        <v>42</v>
      </c>
      <c r="C64" s="33">
        <v>42461</v>
      </c>
      <c r="D64" s="32" t="s">
        <v>18</v>
      </c>
      <c r="E64" s="34" t="s">
        <v>16</v>
      </c>
      <c r="F64" s="33">
        <v>42468</v>
      </c>
      <c r="G64" s="35">
        <v>1</v>
      </c>
      <c r="H64" s="35">
        <v>0</v>
      </c>
      <c r="I64" s="36">
        <v>7.1999999999999995E-2</v>
      </c>
      <c r="J64" s="37">
        <v>6.9237719992574873E-2</v>
      </c>
      <c r="K64" s="38">
        <v>0.66024907382091613</v>
      </c>
      <c r="L64" s="39">
        <v>4.5090749999999999E-2</v>
      </c>
    </row>
    <row r="65" spans="1:12" s="42" customFormat="1">
      <c r="A65" s="33">
        <v>42489</v>
      </c>
      <c r="B65" s="34" t="s">
        <v>42</v>
      </c>
      <c r="C65" s="33">
        <v>42492</v>
      </c>
      <c r="D65" s="32" t="s">
        <v>18</v>
      </c>
      <c r="E65" s="34" t="s">
        <v>16</v>
      </c>
      <c r="F65" s="33">
        <v>42500</v>
      </c>
      <c r="G65" s="35">
        <v>1</v>
      </c>
      <c r="H65" s="35">
        <v>0</v>
      </c>
      <c r="I65" s="36">
        <v>6.8000000000000005E-2</v>
      </c>
      <c r="J65" s="37">
        <v>6.8962483592565571E-2</v>
      </c>
      <c r="K65" s="38">
        <v>0.66090361880856785</v>
      </c>
      <c r="L65" s="39">
        <v>4.608371E-2</v>
      </c>
    </row>
    <row r="66" spans="1:12" s="42" customFormat="1">
      <c r="A66" s="33">
        <v>42521</v>
      </c>
      <c r="B66" s="34" t="s">
        <v>42</v>
      </c>
      <c r="C66" s="33">
        <v>42522</v>
      </c>
      <c r="D66" s="32" t="s">
        <v>18</v>
      </c>
      <c r="E66" s="34" t="s">
        <v>16</v>
      </c>
      <c r="F66" s="33">
        <v>42529</v>
      </c>
      <c r="G66" s="35">
        <v>1</v>
      </c>
      <c r="H66" s="35">
        <v>0</v>
      </c>
      <c r="I66" s="36">
        <v>6.2E-2</v>
      </c>
      <c r="J66" s="37">
        <v>6.8603665533335398E-2</v>
      </c>
      <c r="K66" s="38">
        <v>0.66151239632545944</v>
      </c>
      <c r="L66" s="39">
        <v>5.0175810000000001E-2</v>
      </c>
    </row>
    <row r="67" spans="1:12" s="42" customFormat="1">
      <c r="A67" s="33">
        <v>42551</v>
      </c>
      <c r="B67" s="34" t="s">
        <v>42</v>
      </c>
      <c r="C67" s="33">
        <v>42552</v>
      </c>
      <c r="D67" s="32" t="s">
        <v>18</v>
      </c>
      <c r="E67" s="34" t="s">
        <v>16</v>
      </c>
      <c r="F67" s="33">
        <v>42559</v>
      </c>
      <c r="G67" s="35">
        <v>0.99280000000000002</v>
      </c>
      <c r="H67" s="35">
        <v>7.1999999999999998E-3</v>
      </c>
      <c r="I67" s="36">
        <v>6.0999999999999999E-2</v>
      </c>
      <c r="J67" s="37">
        <v>6.8492211223232569E-2</v>
      </c>
      <c r="K67" s="38">
        <v>0.66259030148005171</v>
      </c>
      <c r="L67" s="39">
        <v>4.3426159999999998E-2</v>
      </c>
    </row>
    <row r="68" spans="1:12" s="42" customFormat="1">
      <c r="A68" s="33">
        <v>42580</v>
      </c>
      <c r="B68" s="34" t="s">
        <v>42</v>
      </c>
      <c r="C68" s="33">
        <v>42583</v>
      </c>
      <c r="D68" s="32" t="s">
        <v>18</v>
      </c>
      <c r="E68" s="34" t="s">
        <v>16</v>
      </c>
      <c r="F68" s="33">
        <v>42590</v>
      </c>
      <c r="G68" s="35">
        <v>0.97460000000000002</v>
      </c>
      <c r="H68" s="35">
        <v>2.5399999999999999E-2</v>
      </c>
      <c r="I68" s="36">
        <v>5.7000000000000002E-2</v>
      </c>
      <c r="J68" s="37">
        <v>6.8240946135553204E-2</v>
      </c>
      <c r="K68" s="38">
        <v>0.66332935331230314</v>
      </c>
      <c r="L68" s="39">
        <v>4.4071480000000003E-2</v>
      </c>
    </row>
    <row r="69" spans="1:12" s="42" customFormat="1">
      <c r="A69" s="33">
        <v>42613</v>
      </c>
      <c r="B69" s="34" t="s">
        <v>42</v>
      </c>
      <c r="C69" s="33">
        <v>42614</v>
      </c>
      <c r="D69" s="32" t="s">
        <v>18</v>
      </c>
      <c r="E69" s="34" t="s">
        <v>16</v>
      </c>
      <c r="F69" s="33">
        <v>42621</v>
      </c>
      <c r="G69" s="35">
        <v>0.97729999999999995</v>
      </c>
      <c r="H69" s="35">
        <v>2.2700000000000001E-2</v>
      </c>
      <c r="I69" s="36">
        <v>5.3999999999999999E-2</v>
      </c>
      <c r="J69" s="37">
        <v>6.7475561790511854E-2</v>
      </c>
      <c r="K69" s="38">
        <v>0.66326566769802009</v>
      </c>
      <c r="L69" s="39">
        <v>4.2029690000000001E-2</v>
      </c>
    </row>
    <row r="70" spans="1:12" s="42" customFormat="1">
      <c r="A70" s="33">
        <v>42643</v>
      </c>
      <c r="B70" s="34" t="s">
        <v>42</v>
      </c>
      <c r="C70" s="33">
        <v>42646</v>
      </c>
      <c r="D70" s="32" t="s">
        <v>18</v>
      </c>
      <c r="E70" s="34" t="s">
        <v>16</v>
      </c>
      <c r="F70" s="33">
        <v>42653</v>
      </c>
      <c r="G70" s="35">
        <v>1</v>
      </c>
      <c r="H70" s="35">
        <v>0</v>
      </c>
      <c r="I70" s="36">
        <v>5.3999999999999999E-2</v>
      </c>
      <c r="J70" s="37">
        <v>6.6781101376018379E-2</v>
      </c>
      <c r="K70" s="38">
        <v>0.66335029126213629</v>
      </c>
      <c r="L70" s="39">
        <v>4.2062710000000003E-2</v>
      </c>
    </row>
    <row r="71" spans="1:12" s="42" customFormat="1">
      <c r="A71" s="33">
        <v>42674</v>
      </c>
      <c r="B71" s="34" t="s">
        <v>42</v>
      </c>
      <c r="C71" s="33">
        <v>42676</v>
      </c>
      <c r="D71" s="32" t="s">
        <v>18</v>
      </c>
      <c r="E71" s="34" t="s">
        <v>16</v>
      </c>
      <c r="F71" s="33">
        <v>42683</v>
      </c>
      <c r="G71" s="35">
        <v>0.97850000000000004</v>
      </c>
      <c r="H71" s="35">
        <v>2.1499999999999998E-2</v>
      </c>
      <c r="I71" s="36">
        <v>5.2999999999999999E-2</v>
      </c>
      <c r="J71" s="37">
        <v>6.6199963389730124E-2</v>
      </c>
      <c r="K71" s="38">
        <v>0.66347228963051286</v>
      </c>
      <c r="L71" s="39">
        <v>4.3304029999999993E-2</v>
      </c>
    </row>
    <row r="72" spans="1:12" s="42" customFormat="1">
      <c r="A72" s="33">
        <v>42704</v>
      </c>
      <c r="B72" s="34" t="s">
        <v>42</v>
      </c>
      <c r="C72" s="33">
        <v>42705</v>
      </c>
      <c r="D72" s="32" t="s">
        <v>18</v>
      </c>
      <c r="E72" s="34" t="s">
        <v>16</v>
      </c>
      <c r="F72" s="33">
        <v>42712</v>
      </c>
      <c r="G72" s="35">
        <v>0.99670000000000003</v>
      </c>
      <c r="H72" s="35">
        <v>3.3E-3</v>
      </c>
      <c r="I72" s="36">
        <v>5.7000000000000002E-2</v>
      </c>
      <c r="J72" s="37">
        <v>6.5406933461254799E-2</v>
      </c>
      <c r="K72" s="38">
        <v>0.6636131713532516</v>
      </c>
      <c r="L72" s="39">
        <v>4.3314250000000006E-2</v>
      </c>
    </row>
    <row r="73" spans="1:12" s="42" customFormat="1">
      <c r="A73" s="33">
        <v>42734</v>
      </c>
      <c r="B73" s="34" t="s">
        <v>42</v>
      </c>
      <c r="C73" s="33">
        <v>42737</v>
      </c>
      <c r="D73" s="32" t="s">
        <v>18</v>
      </c>
      <c r="E73" s="34" t="s">
        <v>16</v>
      </c>
      <c r="F73" s="33">
        <v>42744</v>
      </c>
      <c r="G73" s="35">
        <v>0.98009999999999997</v>
      </c>
      <c r="H73" s="35">
        <v>1.9900000000000001E-2</v>
      </c>
      <c r="I73" s="36">
        <v>5.7000000000000002E-2</v>
      </c>
      <c r="J73" s="37">
        <v>6.4943624589963042E-2</v>
      </c>
      <c r="K73" s="38">
        <v>0.66409159948246144</v>
      </c>
      <c r="L73" s="39">
        <v>4.3251619999999998E-2</v>
      </c>
    </row>
    <row r="74" spans="1:12" s="42" customFormat="1">
      <c r="A74" s="17">
        <v>42765</v>
      </c>
      <c r="B74" s="18" t="s">
        <v>42</v>
      </c>
      <c r="C74" s="17">
        <v>42767</v>
      </c>
      <c r="D74" s="19" t="s">
        <v>18</v>
      </c>
      <c r="E74" s="18" t="s">
        <v>16</v>
      </c>
      <c r="F74" s="17">
        <v>42774</v>
      </c>
      <c r="G74" s="20">
        <v>0.97330000000000005</v>
      </c>
      <c r="H74" s="20">
        <v>2.6700000000000002E-2</v>
      </c>
      <c r="I74" s="36">
        <v>5.6000000000000001E-2</v>
      </c>
      <c r="J74" s="22">
        <v>6.4529694095093279E-2</v>
      </c>
      <c r="K74" s="45">
        <v>0.66461719304691946</v>
      </c>
      <c r="L74" s="39">
        <v>4.4949929999999999E-2</v>
      </c>
    </row>
    <row r="75" spans="1:12" s="42" customFormat="1">
      <c r="A75" s="17">
        <v>42794</v>
      </c>
      <c r="B75" s="18" t="s">
        <v>42</v>
      </c>
      <c r="C75" s="17">
        <v>42795</v>
      </c>
      <c r="D75" s="19" t="s">
        <v>18</v>
      </c>
      <c r="E75" s="18" t="s">
        <v>16</v>
      </c>
      <c r="F75" s="17">
        <v>42802</v>
      </c>
      <c r="G75" s="20">
        <v>1</v>
      </c>
      <c r="H75" s="20">
        <v>0</v>
      </c>
      <c r="I75" s="36">
        <v>0.05</v>
      </c>
      <c r="J75" s="22">
        <v>6.4003687800947548E-2</v>
      </c>
      <c r="K75" s="45">
        <v>0.66494781914301637</v>
      </c>
      <c r="L75" s="39">
        <v>4.4975880000000003E-2</v>
      </c>
    </row>
    <row r="76" spans="1:12" s="42" customFormat="1" ht="31" customHeight="1">
      <c r="A76" s="98" t="s">
        <v>43</v>
      </c>
      <c r="B76" s="99"/>
      <c r="C76" s="99"/>
      <c r="D76" s="99"/>
      <c r="E76" s="99"/>
      <c r="F76" s="99"/>
      <c r="G76" s="99"/>
      <c r="H76" s="99"/>
      <c r="I76" s="99"/>
      <c r="J76" s="99"/>
      <c r="K76" s="99"/>
      <c r="L76" s="100"/>
    </row>
    <row r="77" spans="1:12" s="42" customFormat="1">
      <c r="A77" s="33">
        <v>42369</v>
      </c>
      <c r="B77" s="34" t="s">
        <v>44</v>
      </c>
      <c r="C77" s="33">
        <v>42373</v>
      </c>
      <c r="D77" s="32" t="s">
        <v>18</v>
      </c>
      <c r="E77" s="34" t="s">
        <v>16</v>
      </c>
      <c r="F77" s="33">
        <v>42380</v>
      </c>
      <c r="G77" s="35">
        <v>1</v>
      </c>
      <c r="H77" s="35">
        <v>0</v>
      </c>
      <c r="I77" s="36">
        <v>7.5999999999999998E-2</v>
      </c>
      <c r="J77" s="39">
        <v>6.9994866615134502E-2</v>
      </c>
      <c r="K77" s="41">
        <v>0.64026916981818172</v>
      </c>
      <c r="L77" s="39">
        <v>6.085434E-2</v>
      </c>
    </row>
    <row r="78" spans="1:12" s="42" customFormat="1">
      <c r="A78" s="33">
        <v>42398</v>
      </c>
      <c r="B78" s="34" t="s">
        <v>44</v>
      </c>
      <c r="C78" s="33">
        <v>42401</v>
      </c>
      <c r="D78" s="32" t="s">
        <v>18</v>
      </c>
      <c r="E78" s="34" t="s">
        <v>16</v>
      </c>
      <c r="F78" s="33">
        <v>42408</v>
      </c>
      <c r="G78" s="35">
        <v>1</v>
      </c>
      <c r="H78" s="35">
        <v>0</v>
      </c>
      <c r="I78" s="36">
        <v>7.8E-2</v>
      </c>
      <c r="J78" s="37">
        <v>6.9796713559948945E-2</v>
      </c>
      <c r="K78" s="44">
        <v>0.63996896471846043</v>
      </c>
      <c r="L78" s="39">
        <v>6.0853810000000001E-2</v>
      </c>
    </row>
    <row r="79" spans="1:12" s="42" customFormat="1">
      <c r="A79" s="33">
        <v>42429</v>
      </c>
      <c r="B79" s="34" t="s">
        <v>44</v>
      </c>
      <c r="C79" s="33">
        <v>42430</v>
      </c>
      <c r="D79" s="32" t="s">
        <v>18</v>
      </c>
      <c r="E79" s="34" t="s">
        <v>16</v>
      </c>
      <c r="F79" s="33">
        <v>42437</v>
      </c>
      <c r="G79" s="35">
        <v>1</v>
      </c>
      <c r="H79" s="35">
        <v>0</v>
      </c>
      <c r="I79" s="36">
        <v>0.08</v>
      </c>
      <c r="J79" s="37">
        <v>6.9637806889911641E-2</v>
      </c>
      <c r="K79" s="38">
        <v>0.63951637255586591</v>
      </c>
      <c r="L79" s="39">
        <v>6.0784520000000002E-2</v>
      </c>
    </row>
    <row r="80" spans="1:12" s="42" customFormat="1">
      <c r="A80" s="33">
        <v>42460</v>
      </c>
      <c r="B80" s="34" t="s">
        <v>44</v>
      </c>
      <c r="C80" s="33">
        <v>42461</v>
      </c>
      <c r="D80" s="32" t="s">
        <v>18</v>
      </c>
      <c r="E80" s="34" t="s">
        <v>16</v>
      </c>
      <c r="F80" s="33">
        <v>42468</v>
      </c>
      <c r="G80" s="35">
        <v>1</v>
      </c>
      <c r="H80" s="35">
        <v>0</v>
      </c>
      <c r="I80" s="36">
        <v>7.1999999999999995E-2</v>
      </c>
      <c r="J80" s="37">
        <v>6.9179692734034071E-2</v>
      </c>
      <c r="K80" s="38">
        <v>0.63906809637730688</v>
      </c>
      <c r="L80" s="39">
        <v>6.4171480000000003E-2</v>
      </c>
    </row>
    <row r="81" spans="1:13" s="42" customFormat="1">
      <c r="A81" s="33">
        <v>42489</v>
      </c>
      <c r="B81" s="34" t="s">
        <v>44</v>
      </c>
      <c r="C81" s="33">
        <v>42492</v>
      </c>
      <c r="D81" s="32" t="s">
        <v>18</v>
      </c>
      <c r="E81" s="34" t="s">
        <v>16</v>
      </c>
      <c r="F81" s="33">
        <v>42500</v>
      </c>
      <c r="G81" s="35">
        <v>1</v>
      </c>
      <c r="H81" s="35">
        <v>0</v>
      </c>
      <c r="I81" s="36">
        <v>6.8000000000000005E-2</v>
      </c>
      <c r="J81" s="37">
        <v>6.9006240733322427E-2</v>
      </c>
      <c r="K81" s="38">
        <v>0.63913566867469884</v>
      </c>
      <c r="L81" s="39">
        <v>6.4580860000000004E-2</v>
      </c>
    </row>
    <row r="82" spans="1:13" s="42" customFormat="1">
      <c r="A82" s="33">
        <v>42521</v>
      </c>
      <c r="B82" s="34" t="s">
        <v>44</v>
      </c>
      <c r="C82" s="33">
        <v>42522</v>
      </c>
      <c r="D82" s="32" t="s">
        <v>18</v>
      </c>
      <c r="E82" s="34" t="s">
        <v>16</v>
      </c>
      <c r="F82" s="33">
        <v>42529</v>
      </c>
      <c r="G82" s="35">
        <v>1</v>
      </c>
      <c r="H82" s="35">
        <v>0</v>
      </c>
      <c r="I82" s="36">
        <v>6.2E-2</v>
      </c>
      <c r="J82" s="37">
        <v>6.8711967708990795E-2</v>
      </c>
      <c r="K82" s="38">
        <v>0.63929385958005258</v>
      </c>
      <c r="L82" s="39">
        <v>6.2738799999999997E-2</v>
      </c>
    </row>
    <row r="83" spans="1:13" s="42" customFormat="1">
      <c r="A83" s="33">
        <v>42551</v>
      </c>
      <c r="B83" s="34" t="s">
        <v>44</v>
      </c>
      <c r="C83" s="33">
        <v>42552</v>
      </c>
      <c r="D83" s="32" t="s">
        <v>18</v>
      </c>
      <c r="E83" s="34" t="s">
        <v>16</v>
      </c>
      <c r="F83" s="33">
        <v>42559</v>
      </c>
      <c r="G83" s="35">
        <v>0.99570000000000003</v>
      </c>
      <c r="H83" s="35">
        <v>4.3E-3</v>
      </c>
      <c r="I83" s="36">
        <v>6.0999999999999999E-2</v>
      </c>
      <c r="J83" s="37">
        <v>6.8450331050585053E-2</v>
      </c>
      <c r="K83" s="38">
        <v>0.63956939446589445</v>
      </c>
      <c r="L83" s="39">
        <v>5.5698959999999999E-2</v>
      </c>
    </row>
    <row r="84" spans="1:13" s="42" customFormat="1">
      <c r="A84" s="33">
        <v>42580</v>
      </c>
      <c r="B84" s="34" t="s">
        <v>44</v>
      </c>
      <c r="C84" s="33">
        <v>42583</v>
      </c>
      <c r="D84" s="32" t="s">
        <v>18</v>
      </c>
      <c r="E84" s="34" t="s">
        <v>16</v>
      </c>
      <c r="F84" s="33">
        <v>42590</v>
      </c>
      <c r="G84" s="35">
        <v>0.97870000000000001</v>
      </c>
      <c r="H84" s="35">
        <v>2.1299999999999999E-2</v>
      </c>
      <c r="I84" s="36">
        <v>5.7000000000000002E-2</v>
      </c>
      <c r="J84" s="37">
        <v>6.808416972383341E-2</v>
      </c>
      <c r="K84" s="38">
        <v>0.63988398706624605</v>
      </c>
      <c r="L84" s="39">
        <v>5.6736199999999994E-2</v>
      </c>
    </row>
    <row r="85" spans="1:13" s="42" customFormat="1">
      <c r="A85" s="33">
        <v>42613</v>
      </c>
      <c r="B85" s="34" t="s">
        <v>44</v>
      </c>
      <c r="C85" s="33">
        <v>42614</v>
      </c>
      <c r="D85" s="32" t="s">
        <v>18</v>
      </c>
      <c r="E85" s="34" t="s">
        <v>16</v>
      </c>
      <c r="F85" s="33">
        <v>42621</v>
      </c>
      <c r="G85" s="35">
        <v>0.98140000000000005</v>
      </c>
      <c r="H85" s="35">
        <v>1.8599999999999998E-2</v>
      </c>
      <c r="I85" s="36">
        <v>5.3999999999999999E-2</v>
      </c>
      <c r="J85" s="37">
        <v>6.7234578984051427E-2</v>
      </c>
      <c r="K85" s="38">
        <v>0.63947602475247523</v>
      </c>
      <c r="L85" s="39">
        <v>5.5138199999999998E-2</v>
      </c>
    </row>
    <row r="86" spans="1:13" s="42" customFormat="1">
      <c r="A86" s="33">
        <v>42643</v>
      </c>
      <c r="B86" s="34" t="s">
        <v>44</v>
      </c>
      <c r="C86" s="33">
        <v>42646</v>
      </c>
      <c r="D86" s="32" t="s">
        <v>18</v>
      </c>
      <c r="E86" s="34" t="s">
        <v>16</v>
      </c>
      <c r="F86" s="33">
        <v>42653</v>
      </c>
      <c r="G86" s="35">
        <v>1</v>
      </c>
      <c r="H86" s="35">
        <v>0</v>
      </c>
      <c r="I86" s="36">
        <v>5.3999999999999999E-2</v>
      </c>
      <c r="J86" s="37">
        <v>6.6497639141906609E-2</v>
      </c>
      <c r="K86" s="38">
        <v>0.63902381644417472</v>
      </c>
      <c r="L86" s="39">
        <v>5.4264599999999996E-2</v>
      </c>
    </row>
    <row r="87" spans="1:13" s="42" customFormat="1">
      <c r="A87" s="33">
        <v>42674</v>
      </c>
      <c r="B87" s="34" t="s">
        <v>44</v>
      </c>
      <c r="C87" s="33">
        <v>42676</v>
      </c>
      <c r="D87" s="32" t="s">
        <v>18</v>
      </c>
      <c r="E87" s="34" t="s">
        <v>16</v>
      </c>
      <c r="F87" s="33">
        <v>42683</v>
      </c>
      <c r="G87" s="35">
        <v>0.99160000000000004</v>
      </c>
      <c r="H87" s="35">
        <v>8.3999999999999995E-3</v>
      </c>
      <c r="I87" s="36">
        <v>5.2999999999999999E-2</v>
      </c>
      <c r="J87" s="37">
        <v>6.6084484836504406E-2</v>
      </c>
      <c r="K87" s="38">
        <v>0.63863782449344453</v>
      </c>
      <c r="L87" s="39">
        <v>5.303132E-2</v>
      </c>
    </row>
    <row r="88" spans="1:13" s="42" customFormat="1">
      <c r="A88" s="33">
        <v>42704</v>
      </c>
      <c r="B88" s="34" t="s">
        <v>44</v>
      </c>
      <c r="C88" s="33">
        <v>42705</v>
      </c>
      <c r="D88" s="32" t="s">
        <v>18</v>
      </c>
      <c r="E88" s="34" t="s">
        <v>16</v>
      </c>
      <c r="F88" s="33">
        <v>42712</v>
      </c>
      <c r="G88" s="35">
        <v>1</v>
      </c>
      <c r="H88" s="35">
        <v>0</v>
      </c>
      <c r="I88" s="36">
        <v>5.7000000000000002E-2</v>
      </c>
      <c r="J88" s="37">
        <v>6.549314627808922E-2</v>
      </c>
      <c r="K88" s="38">
        <v>0.63825217164616288</v>
      </c>
      <c r="L88" s="39">
        <v>5.3828959999999995E-2</v>
      </c>
    </row>
    <row r="89" spans="1:13" s="42" customFormat="1">
      <c r="A89" s="33">
        <v>42734</v>
      </c>
      <c r="B89" s="34" t="s">
        <v>44</v>
      </c>
      <c r="C89" s="33">
        <v>42737</v>
      </c>
      <c r="D89" s="32" t="s">
        <v>18</v>
      </c>
      <c r="E89" s="34" t="s">
        <v>16</v>
      </c>
      <c r="F89" s="33">
        <v>42744</v>
      </c>
      <c r="G89" s="35">
        <v>1</v>
      </c>
      <c r="H89" s="35">
        <v>0</v>
      </c>
      <c r="I89" s="36">
        <v>5.7000000000000002E-2</v>
      </c>
      <c r="J89" s="37">
        <v>6.5020609453899827E-2</v>
      </c>
      <c r="K89" s="38">
        <v>0.63765294307073028</v>
      </c>
      <c r="L89" s="39">
        <v>5.3832140000000001E-2</v>
      </c>
    </row>
    <row r="90" spans="1:13" s="42" customFormat="1">
      <c r="A90" s="17">
        <v>42765</v>
      </c>
      <c r="B90" s="18" t="s">
        <v>44</v>
      </c>
      <c r="C90" s="17">
        <v>42767</v>
      </c>
      <c r="D90" s="19" t="s">
        <v>18</v>
      </c>
      <c r="E90" s="18" t="s">
        <v>16</v>
      </c>
      <c r="F90" s="17">
        <v>42774</v>
      </c>
      <c r="G90" s="20">
        <v>0.97550000000000003</v>
      </c>
      <c r="H90" s="20">
        <v>2.4500000000000001E-2</v>
      </c>
      <c r="I90" s="36">
        <v>5.6000000000000001E-2</v>
      </c>
      <c r="J90" s="22">
        <v>6.4511217258236539E-2</v>
      </c>
      <c r="K90" s="45">
        <v>0.63709177755794233</v>
      </c>
      <c r="L90" s="39">
        <v>5.3389369999999998E-2</v>
      </c>
    </row>
    <row r="91" spans="1:13" s="42" customFormat="1">
      <c r="A91" s="17">
        <v>42794</v>
      </c>
      <c r="B91" s="18" t="s">
        <v>44</v>
      </c>
      <c r="C91" s="17">
        <v>42795</v>
      </c>
      <c r="D91" s="19" t="s">
        <v>18</v>
      </c>
      <c r="E91" s="18" t="s">
        <v>16</v>
      </c>
      <c r="F91" s="17">
        <v>42802</v>
      </c>
      <c r="G91" s="20">
        <v>1</v>
      </c>
      <c r="H91" s="20">
        <v>0</v>
      </c>
      <c r="I91" s="36">
        <v>0.05</v>
      </c>
      <c r="J91" s="46">
        <v>6.4056942286626437E-2</v>
      </c>
      <c r="K91" s="47">
        <v>0.63665601307735109</v>
      </c>
      <c r="L91" s="39">
        <v>5.3320449999999998E-2</v>
      </c>
    </row>
    <row r="93" spans="1:13" s="53" customFormat="1" ht="32.15" customHeight="1">
      <c r="A93" s="97" t="s">
        <v>54</v>
      </c>
      <c r="B93" s="97"/>
      <c r="C93" s="97"/>
      <c r="D93" s="97"/>
      <c r="E93" s="97"/>
      <c r="F93" s="97"/>
      <c r="G93" s="97"/>
      <c r="H93" s="97"/>
      <c r="I93" s="97"/>
      <c r="J93" s="97"/>
      <c r="K93" s="97"/>
      <c r="L93" s="97"/>
      <c r="M93" s="52"/>
    </row>
    <row r="96" spans="1:13">
      <c r="G96" s="7"/>
    </row>
  </sheetData>
  <mergeCells count="24">
    <mergeCell ref="A93:L93"/>
    <mergeCell ref="G10:G11"/>
    <mergeCell ref="H10:H11"/>
    <mergeCell ref="I10:I11"/>
    <mergeCell ref="J10:J11"/>
    <mergeCell ref="K10:K11"/>
    <mergeCell ref="L10:L11"/>
    <mergeCell ref="A10:A11"/>
    <mergeCell ref="A28:L28"/>
    <mergeCell ref="A44:L44"/>
    <mergeCell ref="D10:D11"/>
    <mergeCell ref="E10:E11"/>
    <mergeCell ref="F10:F11"/>
    <mergeCell ref="A12:L12"/>
    <mergeCell ref="A60:L60"/>
    <mergeCell ref="A76:L76"/>
    <mergeCell ref="B10:B11"/>
    <mergeCell ref="C10:C11"/>
    <mergeCell ref="A9:L9"/>
    <mergeCell ref="A1:F1"/>
    <mergeCell ref="A3:F3"/>
    <mergeCell ref="A6:K6"/>
    <mergeCell ref="A7:F7"/>
    <mergeCell ref="A8:L8"/>
  </mergeCells>
  <phoneticPr fontId="0" type="noConversion"/>
  <printOptions horizontalCentered="1" verticalCentered="1"/>
  <pageMargins left="0.2" right="0.2" top="0.25" bottom="0.25" header="0.3" footer="0.3"/>
  <pageSetup paperSize="9" scale="90" orientation="landscape" r:id="rId1"/>
  <drawing r:id="rId2"/>
</worksheet>
</file>

<file path=xl/worksheets/sheet4.xml><?xml version="1.0" encoding="utf-8"?>
<worksheet xmlns="http://schemas.openxmlformats.org/spreadsheetml/2006/main" xmlns:r="http://schemas.openxmlformats.org/officeDocument/2006/relationships">
  <dimension ref="A1:AB64"/>
  <sheetViews>
    <sheetView zoomScale="88" zoomScaleNormal="88" workbookViewId="0">
      <selection activeCell="H5" sqref="H5"/>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28">
      <c r="A1" s="69"/>
      <c r="B1" s="69"/>
      <c r="C1" s="69"/>
      <c r="D1" s="69"/>
      <c r="E1" s="69"/>
      <c r="F1" s="69"/>
    </row>
    <row r="2" spans="1:28">
      <c r="A2" s="1"/>
      <c r="B2" s="1"/>
      <c r="C2" s="1"/>
      <c r="D2" s="1"/>
      <c r="E2" s="1"/>
      <c r="F2" s="1"/>
    </row>
    <row r="3" spans="1:28" s="2" customFormat="1">
      <c r="A3" s="70"/>
      <c r="B3" s="70"/>
      <c r="C3" s="70"/>
      <c r="D3" s="70"/>
      <c r="E3" s="70"/>
      <c r="F3" s="70"/>
    </row>
    <row r="4" spans="1:28" s="2" customFormat="1">
      <c r="A4" s="31"/>
      <c r="B4" s="31"/>
      <c r="C4" s="31"/>
      <c r="D4" s="31"/>
      <c r="E4" s="31"/>
      <c r="F4" s="31"/>
    </row>
    <row r="5" spans="1:28" s="2" customFormat="1">
      <c r="A5" s="31"/>
      <c r="B5" s="31"/>
      <c r="C5" s="31"/>
      <c r="D5" s="31"/>
      <c r="E5" s="31"/>
      <c r="F5" s="31"/>
    </row>
    <row r="6" spans="1:28" s="8" customFormat="1">
      <c r="A6" s="72" t="s">
        <v>30</v>
      </c>
      <c r="B6" s="72"/>
      <c r="C6" s="72"/>
      <c r="D6" s="72"/>
      <c r="E6" s="72"/>
      <c r="F6" s="72"/>
      <c r="G6" s="72"/>
      <c r="H6" s="72"/>
      <c r="I6" s="72"/>
      <c r="J6" s="72"/>
      <c r="K6" s="72"/>
    </row>
    <row r="7" spans="1:28" s="8" customFormat="1">
      <c r="A7" s="71"/>
      <c r="B7" s="71"/>
      <c r="C7" s="71"/>
      <c r="D7" s="71"/>
      <c r="E7" s="71"/>
      <c r="F7" s="71"/>
    </row>
    <row r="8" spans="1:28" s="16" customFormat="1" ht="43.5" customHeight="1">
      <c r="A8" s="91" t="s">
        <v>31</v>
      </c>
      <c r="B8" s="91"/>
      <c r="C8" s="91"/>
      <c r="D8" s="91"/>
      <c r="E8" s="91"/>
      <c r="F8" s="91"/>
      <c r="G8" s="91"/>
      <c r="H8" s="91"/>
      <c r="I8" s="91"/>
      <c r="J8" s="91"/>
      <c r="K8" s="91"/>
      <c r="L8" s="91"/>
    </row>
    <row r="9" spans="1:28" s="16" customFormat="1" ht="53.15" customHeight="1">
      <c r="A9" s="96" t="s">
        <v>32</v>
      </c>
      <c r="B9" s="96"/>
      <c r="C9" s="96"/>
      <c r="D9" s="96"/>
      <c r="E9" s="96"/>
      <c r="F9" s="96"/>
      <c r="G9" s="96"/>
      <c r="H9" s="96"/>
      <c r="I9" s="96"/>
      <c r="J9" s="96"/>
      <c r="K9" s="96"/>
      <c r="L9" s="96"/>
    </row>
    <row r="10" spans="1:28">
      <c r="A10" s="65" t="s">
        <v>4</v>
      </c>
      <c r="B10" s="65" t="s">
        <v>29</v>
      </c>
      <c r="C10" s="65" t="s">
        <v>0</v>
      </c>
      <c r="D10" s="67" t="s">
        <v>1</v>
      </c>
      <c r="E10" s="65" t="s">
        <v>2</v>
      </c>
      <c r="F10" s="65" t="s">
        <v>3</v>
      </c>
      <c r="G10" s="67" t="s">
        <v>10</v>
      </c>
      <c r="H10" s="67" t="s">
        <v>11</v>
      </c>
      <c r="I10" s="65" t="s">
        <v>5</v>
      </c>
      <c r="J10" s="67" t="s">
        <v>12</v>
      </c>
      <c r="K10" s="67" t="s">
        <v>6</v>
      </c>
      <c r="L10" s="81" t="s">
        <v>13</v>
      </c>
    </row>
    <row r="11" spans="1:28" ht="48.75" customHeight="1">
      <c r="A11" s="66"/>
      <c r="B11" s="66"/>
      <c r="C11" s="66"/>
      <c r="D11" s="68"/>
      <c r="E11" s="66"/>
      <c r="F11" s="66"/>
      <c r="G11" s="68"/>
      <c r="H11" s="68"/>
      <c r="I11" s="66"/>
      <c r="J11" s="68"/>
      <c r="K11" s="68"/>
      <c r="L11" s="82"/>
    </row>
    <row r="12" spans="1:28" s="42" customFormat="1" ht="15" customHeight="1">
      <c r="A12" s="78" t="s">
        <v>45</v>
      </c>
      <c r="B12" s="79"/>
      <c r="C12" s="79"/>
      <c r="D12" s="79"/>
      <c r="E12" s="79"/>
      <c r="F12" s="79"/>
      <c r="G12" s="79"/>
      <c r="H12" s="79"/>
      <c r="I12" s="79"/>
      <c r="J12" s="79"/>
      <c r="K12" s="79"/>
      <c r="L12" s="80"/>
    </row>
    <row r="13" spans="1:28" s="42" customFormat="1" ht="15" customHeight="1">
      <c r="A13" s="57">
        <v>42369</v>
      </c>
      <c r="B13" s="54" t="s">
        <v>48</v>
      </c>
      <c r="C13" s="58">
        <v>42373</v>
      </c>
      <c r="D13" s="55" t="s">
        <v>35</v>
      </c>
      <c r="E13" s="54" t="s">
        <v>16</v>
      </c>
      <c r="F13" s="58">
        <v>42380</v>
      </c>
      <c r="G13" s="35">
        <v>0.4788</v>
      </c>
      <c r="H13" s="40">
        <v>0.5212</v>
      </c>
      <c r="I13" s="61">
        <v>4.9200000000000001E-2</v>
      </c>
      <c r="J13" s="39">
        <v>6.3887977816546995E-2</v>
      </c>
      <c r="K13" s="41">
        <v>0.66879006370656391</v>
      </c>
      <c r="L13" s="39">
        <v>0.14698807999999999</v>
      </c>
      <c r="M13" s="62"/>
    </row>
    <row r="14" spans="1:28" s="42" customFormat="1" ht="15" customHeight="1">
      <c r="A14" s="57">
        <v>42398</v>
      </c>
      <c r="B14" s="54" t="s">
        <v>48</v>
      </c>
      <c r="C14" s="58">
        <v>42401</v>
      </c>
      <c r="D14" s="55" t="s">
        <v>35</v>
      </c>
      <c r="E14" s="54" t="s">
        <v>16</v>
      </c>
      <c r="F14" s="58">
        <v>42408</v>
      </c>
      <c r="G14" s="35">
        <v>0.1888</v>
      </c>
      <c r="H14" s="40">
        <v>0.81120000000000003</v>
      </c>
      <c r="I14" s="60">
        <v>5.0599999999999999E-2</v>
      </c>
      <c r="J14" s="39">
        <v>6.3538380677393355E-2</v>
      </c>
      <c r="K14" s="41">
        <v>0.66528031330309911</v>
      </c>
      <c r="L14" s="39">
        <v>0.15192614000000002</v>
      </c>
      <c r="M14" s="62"/>
    </row>
    <row r="15" spans="1:28" s="42" customFormat="1">
      <c r="A15" s="33">
        <v>42429</v>
      </c>
      <c r="B15" s="54" t="s">
        <v>48</v>
      </c>
      <c r="C15" s="33">
        <v>42430</v>
      </c>
      <c r="D15" s="55" t="s">
        <v>35</v>
      </c>
      <c r="E15" s="54" t="s">
        <v>16</v>
      </c>
      <c r="F15" s="33">
        <v>42437</v>
      </c>
      <c r="G15" s="35">
        <v>0.96030000000000004</v>
      </c>
      <c r="H15" s="40">
        <v>3.9699999999999999E-2</v>
      </c>
      <c r="I15" s="60">
        <v>5.16E-2</v>
      </c>
      <c r="J15" s="39">
        <v>6.302317961893035E-2</v>
      </c>
      <c r="K15" s="41">
        <v>0.66116747928994102</v>
      </c>
      <c r="L15" s="39">
        <v>0.15193778999999999</v>
      </c>
      <c r="M15" s="62"/>
    </row>
    <row r="16" spans="1:28" s="42" customFormat="1">
      <c r="A16" s="33">
        <v>42460</v>
      </c>
      <c r="B16" s="54" t="s">
        <v>48</v>
      </c>
      <c r="C16" s="33">
        <v>42461</v>
      </c>
      <c r="D16" s="55" t="s">
        <v>35</v>
      </c>
      <c r="E16" s="54" t="s">
        <v>16</v>
      </c>
      <c r="F16" s="33">
        <v>42468</v>
      </c>
      <c r="G16" s="35">
        <v>0.80549999999999999</v>
      </c>
      <c r="H16" s="35">
        <v>0.19450000000000001</v>
      </c>
      <c r="I16" s="60">
        <v>4.7399999999999998E-2</v>
      </c>
      <c r="J16" s="37">
        <v>6.1932829578582455E-2</v>
      </c>
      <c r="K16" s="43">
        <v>0.65700416992046295</v>
      </c>
      <c r="L16" s="39">
        <v>0.16474367999999998</v>
      </c>
      <c r="M16" s="62"/>
      <c r="N16" s="62"/>
      <c r="O16" s="62"/>
      <c r="P16" s="62"/>
      <c r="Q16" s="62"/>
      <c r="R16" s="62"/>
      <c r="S16" s="62"/>
      <c r="T16" s="62"/>
      <c r="U16" s="62"/>
      <c r="V16" s="62"/>
      <c r="W16" s="62"/>
      <c r="X16" s="62"/>
      <c r="Y16" s="62"/>
      <c r="Z16" s="62"/>
      <c r="AA16" s="62"/>
      <c r="AB16" s="62"/>
    </row>
    <row r="17" spans="1:28" s="42" customFormat="1">
      <c r="A17" s="33">
        <v>42489</v>
      </c>
      <c r="B17" s="54" t="s">
        <v>48</v>
      </c>
      <c r="C17" s="33">
        <v>42492</v>
      </c>
      <c r="D17" s="55" t="s">
        <v>35</v>
      </c>
      <c r="E17" s="54" t="s">
        <v>16</v>
      </c>
      <c r="F17" s="33">
        <v>42500</v>
      </c>
      <c r="G17" s="35">
        <v>0.61680000000000001</v>
      </c>
      <c r="H17" s="35">
        <v>0.38319999999999999</v>
      </c>
      <c r="I17" s="60">
        <v>5.1200000000000002E-2</v>
      </c>
      <c r="J17" s="37">
        <v>6.1424719448941172E-2</v>
      </c>
      <c r="K17" s="38">
        <v>0.65330134193776535</v>
      </c>
      <c r="L17" s="39">
        <v>0.16360448999999999</v>
      </c>
      <c r="M17" s="62"/>
      <c r="N17" s="62"/>
      <c r="O17" s="62"/>
      <c r="P17" s="62"/>
      <c r="Q17" s="62"/>
      <c r="R17" s="62"/>
      <c r="S17" s="62"/>
      <c r="T17" s="62"/>
      <c r="U17" s="62"/>
      <c r="V17" s="62"/>
      <c r="W17" s="62"/>
      <c r="X17" s="62"/>
      <c r="Y17" s="62"/>
      <c r="Z17" s="62"/>
      <c r="AA17" s="62"/>
      <c r="AB17" s="62"/>
    </row>
    <row r="18" spans="1:28" s="42" customFormat="1">
      <c r="A18" s="33">
        <v>42521</v>
      </c>
      <c r="B18" s="54" t="s">
        <v>48</v>
      </c>
      <c r="C18" s="33">
        <v>42522</v>
      </c>
      <c r="D18" s="55" t="s">
        <v>35</v>
      </c>
      <c r="E18" s="54" t="s">
        <v>16</v>
      </c>
      <c r="F18" s="33">
        <v>42529</v>
      </c>
      <c r="G18" s="35">
        <v>1</v>
      </c>
      <c r="H18" s="35">
        <v>0</v>
      </c>
      <c r="I18" s="60">
        <v>4.4499999999999998E-2</v>
      </c>
      <c r="J18" s="37">
        <v>6.0231851469762732E-2</v>
      </c>
      <c r="K18" s="38">
        <v>0.64939533621883683</v>
      </c>
      <c r="L18" s="39">
        <v>0.16151326000000002</v>
      </c>
      <c r="M18" s="62"/>
      <c r="N18" s="62"/>
      <c r="O18" s="62"/>
      <c r="P18" s="62"/>
      <c r="Q18" s="62"/>
      <c r="R18" s="62"/>
      <c r="S18" s="62"/>
      <c r="T18" s="62"/>
      <c r="U18" s="62"/>
      <c r="V18" s="62"/>
      <c r="W18" s="62"/>
      <c r="X18" s="62"/>
      <c r="Y18" s="62"/>
      <c r="Z18" s="62"/>
      <c r="AA18" s="62"/>
      <c r="AB18" s="62"/>
    </row>
    <row r="19" spans="1:28" s="42" customFormat="1">
      <c r="A19" s="33">
        <v>42551</v>
      </c>
      <c r="B19" s="54" t="s">
        <v>48</v>
      </c>
      <c r="C19" s="33">
        <v>42552</v>
      </c>
      <c r="D19" s="55" t="s">
        <v>35</v>
      </c>
      <c r="E19" s="54" t="s">
        <v>16</v>
      </c>
      <c r="F19" s="33">
        <v>42559</v>
      </c>
      <c r="G19" s="35">
        <v>1</v>
      </c>
      <c r="H19" s="35">
        <v>0</v>
      </c>
      <c r="I19" s="60">
        <v>4.5199999999999997E-2</v>
      </c>
      <c r="J19" s="37">
        <v>5.8915975214399563E-2</v>
      </c>
      <c r="K19" s="38">
        <v>0.64554816214382649</v>
      </c>
      <c r="L19" s="39">
        <v>0.15759749000000001</v>
      </c>
      <c r="M19" s="62"/>
    </row>
    <row r="20" spans="1:28" s="42" customFormat="1">
      <c r="A20" s="33">
        <v>42580</v>
      </c>
      <c r="B20" s="54" t="s">
        <v>48</v>
      </c>
      <c r="C20" s="33">
        <v>42583</v>
      </c>
      <c r="D20" s="55" t="s">
        <v>35</v>
      </c>
      <c r="E20" s="54" t="s">
        <v>16</v>
      </c>
      <c r="F20" s="33">
        <v>42590</v>
      </c>
      <c r="G20" s="35">
        <v>0.628</v>
      </c>
      <c r="H20" s="35">
        <v>0.372</v>
      </c>
      <c r="I20" s="60">
        <v>4.2500000000000003E-2</v>
      </c>
      <c r="J20" s="37">
        <v>5.7402291175149146E-2</v>
      </c>
      <c r="K20" s="38">
        <v>0.64191182159468463</v>
      </c>
      <c r="L20" s="39">
        <v>0.16179127000000001</v>
      </c>
      <c r="M20" s="62"/>
    </row>
    <row r="21" spans="1:28" s="42" customFormat="1">
      <c r="A21" s="33">
        <v>42613</v>
      </c>
      <c r="B21" s="54" t="s">
        <v>48</v>
      </c>
      <c r="C21" s="33">
        <v>42614</v>
      </c>
      <c r="D21" s="55" t="s">
        <v>35</v>
      </c>
      <c r="E21" s="54" t="s">
        <v>16</v>
      </c>
      <c r="F21" s="33">
        <v>42621</v>
      </c>
      <c r="G21" s="56">
        <v>0.9647</v>
      </c>
      <c r="H21" s="56">
        <v>3.5299999999999998E-2</v>
      </c>
      <c r="I21" s="60">
        <v>4.2299999999999997E-2</v>
      </c>
      <c r="J21" s="37">
        <v>5.5663008037110266E-2</v>
      </c>
      <c r="K21" s="38">
        <v>0.63860754069010439</v>
      </c>
      <c r="L21" s="39">
        <v>0.16167691000000001</v>
      </c>
      <c r="M21" s="62"/>
    </row>
    <row r="22" spans="1:28" s="42" customFormat="1">
      <c r="A22" s="33">
        <v>42643</v>
      </c>
      <c r="B22" s="54" t="s">
        <v>48</v>
      </c>
      <c r="C22" s="33">
        <v>42646</v>
      </c>
      <c r="D22" s="55" t="s">
        <v>35</v>
      </c>
      <c r="E22" s="54" t="s">
        <v>16</v>
      </c>
      <c r="F22" s="33">
        <v>42653</v>
      </c>
      <c r="G22" s="56">
        <v>0.67299999999999993</v>
      </c>
      <c r="H22" s="56">
        <v>0.32700000000000001</v>
      </c>
      <c r="I22" s="61">
        <v>4.2099999999999999E-2</v>
      </c>
      <c r="J22" s="37">
        <v>5.4682935980172986E-2</v>
      </c>
      <c r="K22" s="38">
        <v>0.63527570280612267</v>
      </c>
      <c r="L22" s="39">
        <v>0.15848684000000002</v>
      </c>
      <c r="M22" s="62"/>
    </row>
    <row r="23" spans="1:28" s="42" customFormat="1">
      <c r="A23" s="33">
        <v>42674</v>
      </c>
      <c r="B23" s="54" t="s">
        <v>48</v>
      </c>
      <c r="C23" s="33">
        <v>42676</v>
      </c>
      <c r="D23" s="55" t="s">
        <v>35</v>
      </c>
      <c r="E23" s="54" t="s">
        <v>16</v>
      </c>
      <c r="F23" s="33">
        <v>42683</v>
      </c>
      <c r="G23" s="35">
        <v>8.8200000000000001E-2</v>
      </c>
      <c r="H23" s="35">
        <v>0.91180000000000005</v>
      </c>
      <c r="I23" s="60">
        <v>4.4400000000000002E-2</v>
      </c>
      <c r="J23" s="37">
        <v>5.4268889766280769E-2</v>
      </c>
      <c r="K23" s="38">
        <v>0.63241558260325414</v>
      </c>
      <c r="L23" s="39">
        <v>0.15587224999999999</v>
      </c>
      <c r="M23" s="62"/>
    </row>
    <row r="24" spans="1:28" s="42" customFormat="1">
      <c r="A24" s="33">
        <v>42704</v>
      </c>
      <c r="B24" s="54" t="s">
        <v>48</v>
      </c>
      <c r="C24" s="33">
        <v>42705</v>
      </c>
      <c r="D24" s="55" t="s">
        <v>35</v>
      </c>
      <c r="E24" s="54" t="s">
        <v>16</v>
      </c>
      <c r="F24" s="33">
        <v>42712</v>
      </c>
      <c r="G24" s="35">
        <v>0.69889999999999997</v>
      </c>
      <c r="H24" s="35">
        <v>0.30109999999999998</v>
      </c>
      <c r="I24" s="60">
        <v>4.3099999999999999E-2</v>
      </c>
      <c r="J24" s="37">
        <v>5.3393614912593472E-2</v>
      </c>
      <c r="K24" s="38">
        <v>0.62945066594960064</v>
      </c>
      <c r="L24" s="39">
        <v>0.15544586999999999</v>
      </c>
      <c r="M24" s="62"/>
    </row>
    <row r="25" spans="1:28" s="42" customFormat="1">
      <c r="A25" s="33">
        <v>42734</v>
      </c>
      <c r="B25" s="54" t="s">
        <v>48</v>
      </c>
      <c r="C25" s="33">
        <v>42737</v>
      </c>
      <c r="D25" s="55" t="s">
        <v>35</v>
      </c>
      <c r="E25" s="54" t="s">
        <v>16</v>
      </c>
      <c r="F25" s="33">
        <v>42744</v>
      </c>
      <c r="G25" s="35">
        <v>0.53300000000000003</v>
      </c>
      <c r="H25" s="35">
        <v>0.46700000000000003</v>
      </c>
      <c r="I25" s="60">
        <v>4.1700000000000001E-2</v>
      </c>
      <c r="J25" s="37">
        <v>5.2619848121445434E-2</v>
      </c>
      <c r="K25" s="38">
        <v>0.62627958468957223</v>
      </c>
      <c r="L25" s="39">
        <v>0.15539774000000001</v>
      </c>
      <c r="M25" s="62"/>
    </row>
    <row r="26" spans="1:28" s="42" customFormat="1">
      <c r="A26" s="17">
        <v>42765</v>
      </c>
      <c r="B26" s="54" t="s">
        <v>48</v>
      </c>
      <c r="C26" s="33">
        <v>42767</v>
      </c>
      <c r="D26" s="55" t="s">
        <v>35</v>
      </c>
      <c r="E26" s="54" t="s">
        <v>16</v>
      </c>
      <c r="F26" s="33">
        <v>42774</v>
      </c>
      <c r="G26" s="35">
        <v>0.13500000000000001</v>
      </c>
      <c r="H26" s="35">
        <v>0.86499999999999999</v>
      </c>
      <c r="I26" s="60">
        <v>4.19E-2</v>
      </c>
      <c r="J26" s="37">
        <v>5.1518218141415238E-2</v>
      </c>
      <c r="K26" s="38">
        <v>0.62327994286560107</v>
      </c>
      <c r="L26" s="39">
        <v>0.15508315</v>
      </c>
      <c r="M26" s="62"/>
    </row>
    <row r="27" spans="1:28" s="42" customFormat="1">
      <c r="A27" s="17">
        <v>42794</v>
      </c>
      <c r="B27" s="54" t="s">
        <v>48</v>
      </c>
      <c r="C27" s="33">
        <v>42795</v>
      </c>
      <c r="D27" s="55" t="s">
        <v>35</v>
      </c>
      <c r="E27" s="54" t="s">
        <v>16</v>
      </c>
      <c r="F27" s="33">
        <v>42802</v>
      </c>
      <c r="G27" s="35">
        <v>0.79649999999999999</v>
      </c>
      <c r="H27" s="35">
        <v>0.20349999999999999</v>
      </c>
      <c r="I27" s="61">
        <v>4.1500000000000002E-2</v>
      </c>
      <c r="J27" s="37">
        <v>5.0832323253459773E-2</v>
      </c>
      <c r="K27" s="38">
        <v>0.62093687332556802</v>
      </c>
      <c r="L27" s="39">
        <v>0.15445045000000002</v>
      </c>
      <c r="M27" s="62"/>
    </row>
    <row r="28" spans="1:28" s="42" customFormat="1" ht="22.5" customHeight="1">
      <c r="A28" s="78" t="s">
        <v>46</v>
      </c>
      <c r="B28" s="79"/>
      <c r="C28" s="79"/>
      <c r="D28" s="79"/>
      <c r="E28" s="79"/>
      <c r="F28" s="79"/>
      <c r="G28" s="79"/>
      <c r="H28" s="79"/>
      <c r="I28" s="79"/>
      <c r="J28" s="79"/>
      <c r="K28" s="79"/>
      <c r="L28" s="80"/>
    </row>
    <row r="29" spans="1:28" s="42" customFormat="1">
      <c r="A29" s="57">
        <v>42369</v>
      </c>
      <c r="B29" s="54" t="s">
        <v>49</v>
      </c>
      <c r="C29" s="58">
        <v>42373</v>
      </c>
      <c r="D29" s="55" t="s">
        <v>15</v>
      </c>
      <c r="E29" s="54" t="s">
        <v>16</v>
      </c>
      <c r="F29" s="58">
        <v>42380</v>
      </c>
      <c r="G29" s="35">
        <v>0.6492</v>
      </c>
      <c r="H29" s="35">
        <v>0.3508</v>
      </c>
      <c r="I29" s="61">
        <v>4.9200000000000001E-2</v>
      </c>
      <c r="J29" s="39">
        <v>5.0748518320202746E-2</v>
      </c>
      <c r="K29" s="41">
        <v>0.39023767243303581</v>
      </c>
      <c r="L29" s="39">
        <v>0.14357975000000001</v>
      </c>
      <c r="M29" s="62"/>
    </row>
    <row r="30" spans="1:28" s="42" customFormat="1">
      <c r="A30" s="57">
        <v>42398</v>
      </c>
      <c r="B30" s="54" t="s">
        <v>49</v>
      </c>
      <c r="C30" s="58">
        <v>42401</v>
      </c>
      <c r="D30" s="55" t="s">
        <v>15</v>
      </c>
      <c r="E30" s="54" t="s">
        <v>16</v>
      </c>
      <c r="F30" s="58">
        <v>42408</v>
      </c>
      <c r="G30" s="35">
        <v>0.23039999999999999</v>
      </c>
      <c r="H30" s="35">
        <v>0.76959999999999995</v>
      </c>
      <c r="I30" s="60">
        <v>5.0599999999999999E-2</v>
      </c>
      <c r="J30" s="37">
        <v>5.0754020269969724E-2</v>
      </c>
      <c r="K30" s="44">
        <v>0.39002849120879124</v>
      </c>
      <c r="L30" s="39">
        <v>0.14816207000000001</v>
      </c>
      <c r="M30" s="62"/>
    </row>
    <row r="31" spans="1:28" s="42" customFormat="1">
      <c r="A31" s="33">
        <v>42429</v>
      </c>
      <c r="B31" s="54" t="s">
        <v>49</v>
      </c>
      <c r="C31" s="33">
        <v>42430</v>
      </c>
      <c r="D31" s="55" t="s">
        <v>15</v>
      </c>
      <c r="E31" s="54" t="s">
        <v>16</v>
      </c>
      <c r="F31" s="33">
        <v>42437</v>
      </c>
      <c r="G31" s="35">
        <v>1</v>
      </c>
      <c r="H31" s="35">
        <v>0</v>
      </c>
      <c r="I31" s="60">
        <v>5.16E-2</v>
      </c>
      <c r="J31" s="37">
        <v>5.0619230278935078E-2</v>
      </c>
      <c r="K31" s="38">
        <v>0.38948640697674419</v>
      </c>
      <c r="L31" s="39">
        <v>0.14817318999999998</v>
      </c>
      <c r="M31" s="62"/>
    </row>
    <row r="32" spans="1:28" s="42" customFormat="1">
      <c r="A32" s="33">
        <v>42460</v>
      </c>
      <c r="B32" s="54" t="s">
        <v>49</v>
      </c>
      <c r="C32" s="33">
        <v>42461</v>
      </c>
      <c r="D32" s="55" t="s">
        <v>15</v>
      </c>
      <c r="E32" s="54" t="s">
        <v>16</v>
      </c>
      <c r="F32" s="33">
        <v>42468</v>
      </c>
      <c r="G32" s="35">
        <v>1</v>
      </c>
      <c r="H32" s="35">
        <v>0</v>
      </c>
      <c r="I32" s="60">
        <v>4.7399999999999998E-2</v>
      </c>
      <c r="J32" s="37">
        <v>5.0019340825998515E-2</v>
      </c>
      <c r="K32" s="38">
        <v>0.38894964973404256</v>
      </c>
      <c r="L32" s="39">
        <v>0.16291818</v>
      </c>
      <c r="M32" s="62"/>
    </row>
    <row r="33" spans="1:13" s="42" customFormat="1">
      <c r="A33" s="33">
        <v>42489</v>
      </c>
      <c r="B33" s="54" t="s">
        <v>49</v>
      </c>
      <c r="C33" s="33">
        <v>42492</v>
      </c>
      <c r="D33" s="55" t="s">
        <v>15</v>
      </c>
      <c r="E33" s="54" t="s">
        <v>16</v>
      </c>
      <c r="F33" s="33">
        <v>42500</v>
      </c>
      <c r="G33" s="35">
        <v>0.93430000000000002</v>
      </c>
      <c r="H33" s="35">
        <v>6.5699999999999995E-2</v>
      </c>
      <c r="I33" s="60">
        <v>5.1200000000000002E-2</v>
      </c>
      <c r="J33" s="37">
        <v>5.0052070997545973E-2</v>
      </c>
      <c r="K33" s="38">
        <v>0.38888137127158556</v>
      </c>
      <c r="L33" s="39">
        <v>0.16189677</v>
      </c>
      <c r="M33" s="62"/>
    </row>
    <row r="34" spans="1:13" s="42" customFormat="1">
      <c r="A34" s="33">
        <v>42521</v>
      </c>
      <c r="B34" s="54" t="s">
        <v>49</v>
      </c>
      <c r="C34" s="33">
        <v>42522</v>
      </c>
      <c r="D34" s="55" t="s">
        <v>15</v>
      </c>
      <c r="E34" s="54" t="s">
        <v>16</v>
      </c>
      <c r="F34" s="33">
        <v>42529</v>
      </c>
      <c r="G34" s="35">
        <v>1</v>
      </c>
      <c r="H34" s="35">
        <v>0</v>
      </c>
      <c r="I34" s="60">
        <v>4.4499999999999998E-2</v>
      </c>
      <c r="J34" s="37">
        <v>4.9738541856345318E-2</v>
      </c>
      <c r="K34" s="38">
        <v>0.38880565352910867</v>
      </c>
      <c r="L34" s="39">
        <v>0.15996838999999999</v>
      </c>
      <c r="M34" s="62"/>
    </row>
    <row r="35" spans="1:13" s="42" customFormat="1">
      <c r="A35" s="33">
        <v>42551</v>
      </c>
      <c r="B35" s="54" t="s">
        <v>49</v>
      </c>
      <c r="C35" s="33">
        <v>42552</v>
      </c>
      <c r="D35" s="55" t="s">
        <v>15</v>
      </c>
      <c r="E35" s="54" t="s">
        <v>16</v>
      </c>
      <c r="F35" s="33">
        <v>42559</v>
      </c>
      <c r="G35" s="35">
        <v>1</v>
      </c>
      <c r="H35" s="35">
        <v>0</v>
      </c>
      <c r="I35" s="60">
        <v>4.5199999999999997E-2</v>
      </c>
      <c r="J35" s="37">
        <v>4.9307340746842711E-2</v>
      </c>
      <c r="K35" s="38">
        <v>0.38866014814814803</v>
      </c>
      <c r="L35" s="39">
        <v>0.15631354</v>
      </c>
      <c r="M35" s="62"/>
    </row>
    <row r="36" spans="1:13" s="42" customFormat="1">
      <c r="A36" s="33">
        <v>42580</v>
      </c>
      <c r="B36" s="54" t="s">
        <v>49</v>
      </c>
      <c r="C36" s="33">
        <v>42583</v>
      </c>
      <c r="D36" s="55" t="s">
        <v>15</v>
      </c>
      <c r="E36" s="54" t="s">
        <v>16</v>
      </c>
      <c r="F36" s="33">
        <v>42590</v>
      </c>
      <c r="G36" s="35">
        <v>0.69489999999999996</v>
      </c>
      <c r="H36" s="35">
        <v>0.30509999999999998</v>
      </c>
      <c r="I36" s="60">
        <v>4.2500000000000003E-2</v>
      </c>
      <c r="J36" s="37">
        <v>4.8534215121562564E-2</v>
      </c>
      <c r="K36" s="38">
        <v>0.38862146178821172</v>
      </c>
      <c r="L36" s="39">
        <v>0.16057562999999997</v>
      </c>
      <c r="M36" s="62"/>
    </row>
    <row r="37" spans="1:13" s="42" customFormat="1">
      <c r="A37" s="33">
        <v>42613</v>
      </c>
      <c r="B37" s="54" t="s">
        <v>49</v>
      </c>
      <c r="C37" s="33">
        <v>42614</v>
      </c>
      <c r="D37" s="55" t="s">
        <v>15</v>
      </c>
      <c r="E37" s="54" t="s">
        <v>16</v>
      </c>
      <c r="F37" s="33">
        <v>42621</v>
      </c>
      <c r="G37" s="35">
        <v>1</v>
      </c>
      <c r="H37" s="35">
        <v>0</v>
      </c>
      <c r="I37" s="60">
        <v>4.2299999999999997E-2</v>
      </c>
      <c r="J37" s="37">
        <v>4.7781767295777426E-2</v>
      </c>
      <c r="K37" s="38">
        <v>0.38899712518445639</v>
      </c>
      <c r="L37" s="39">
        <v>0.16043344999999998</v>
      </c>
      <c r="M37" s="62"/>
    </row>
    <row r="38" spans="1:13" s="42" customFormat="1">
      <c r="A38" s="33">
        <v>42643</v>
      </c>
      <c r="B38" s="54" t="s">
        <v>49</v>
      </c>
      <c r="C38" s="33">
        <v>42646</v>
      </c>
      <c r="D38" s="55" t="s">
        <v>15</v>
      </c>
      <c r="E38" s="54" t="s">
        <v>16</v>
      </c>
      <c r="F38" s="33">
        <v>42653</v>
      </c>
      <c r="G38" s="35">
        <v>0.7097</v>
      </c>
      <c r="H38" s="35">
        <v>0.2903</v>
      </c>
      <c r="I38" s="61">
        <v>4.2099999999999999E-2</v>
      </c>
      <c r="J38" s="37">
        <v>4.7445686296300908E-2</v>
      </c>
      <c r="K38" s="38">
        <v>0.38933051113801448</v>
      </c>
      <c r="L38" s="39">
        <v>0.15731413</v>
      </c>
      <c r="M38" s="62"/>
    </row>
    <row r="39" spans="1:13" s="42" customFormat="1">
      <c r="A39" s="33">
        <v>42674</v>
      </c>
      <c r="B39" s="54" t="s">
        <v>49</v>
      </c>
      <c r="C39" s="33">
        <v>42676</v>
      </c>
      <c r="D39" s="55" t="s">
        <v>15</v>
      </c>
      <c r="E39" s="54" t="s">
        <v>16</v>
      </c>
      <c r="F39" s="33">
        <v>42683</v>
      </c>
      <c r="G39" s="35">
        <v>9.2999999999999999E-2</v>
      </c>
      <c r="H39" s="35">
        <v>0.90700000000000003</v>
      </c>
      <c r="I39" s="60">
        <v>4.4400000000000002E-2</v>
      </c>
      <c r="J39" s="37">
        <v>4.7595173416415316E-2</v>
      </c>
      <c r="K39" s="38">
        <v>0.38972604081145568</v>
      </c>
      <c r="L39" s="39">
        <v>0.15462877</v>
      </c>
      <c r="M39" s="62"/>
    </row>
    <row r="40" spans="1:13" s="42" customFormat="1">
      <c r="A40" s="33">
        <v>42704</v>
      </c>
      <c r="B40" s="54" t="s">
        <v>49</v>
      </c>
      <c r="C40" s="33">
        <v>42705</v>
      </c>
      <c r="D40" s="55" t="s">
        <v>15</v>
      </c>
      <c r="E40" s="54" t="s">
        <v>16</v>
      </c>
      <c r="F40" s="33">
        <v>42712</v>
      </c>
      <c r="G40" s="35">
        <v>0.73240000000000005</v>
      </c>
      <c r="H40" s="35">
        <v>0.2676</v>
      </c>
      <c r="I40" s="60">
        <v>4.3099999999999999E-2</v>
      </c>
      <c r="J40" s="37">
        <v>4.7358382291379841E-2</v>
      </c>
      <c r="K40" s="38">
        <v>0.38989793196798478</v>
      </c>
      <c r="L40" s="39">
        <v>0.15414965</v>
      </c>
      <c r="M40" s="62"/>
    </row>
    <row r="41" spans="1:13" s="42" customFormat="1">
      <c r="A41" s="33">
        <v>42734</v>
      </c>
      <c r="B41" s="54" t="s">
        <v>49</v>
      </c>
      <c r="C41" s="33">
        <v>42737</v>
      </c>
      <c r="D41" s="55" t="s">
        <v>15</v>
      </c>
      <c r="E41" s="54" t="s">
        <v>16</v>
      </c>
      <c r="F41" s="33">
        <v>42744</v>
      </c>
      <c r="G41" s="35">
        <v>0.53249999999999997</v>
      </c>
      <c r="H41" s="35">
        <v>0.46750000000000003</v>
      </c>
      <c r="I41" s="60">
        <v>4.1700000000000001E-2</v>
      </c>
      <c r="J41" s="37">
        <v>4.7240398335262425E-2</v>
      </c>
      <c r="K41" s="38">
        <v>0.3900619394712429</v>
      </c>
      <c r="L41" s="39">
        <v>0.15407018</v>
      </c>
      <c r="M41" s="62"/>
    </row>
    <row r="42" spans="1:13" s="42" customFormat="1">
      <c r="A42" s="17">
        <v>42766</v>
      </c>
      <c r="B42" s="54" t="s">
        <v>49</v>
      </c>
      <c r="C42" s="33">
        <v>42767</v>
      </c>
      <c r="D42" s="55" t="s">
        <v>15</v>
      </c>
      <c r="E42" s="54" t="s">
        <v>16</v>
      </c>
      <c r="F42" s="33">
        <v>42774</v>
      </c>
      <c r="G42" s="20">
        <v>0.1467</v>
      </c>
      <c r="H42" s="20">
        <v>0.85329999999999995</v>
      </c>
      <c r="I42" s="60">
        <v>4.19E-2</v>
      </c>
      <c r="J42" s="22">
        <v>4.6834606175620262E-2</v>
      </c>
      <c r="K42" s="45">
        <v>0.39012266948764851</v>
      </c>
      <c r="L42" s="39">
        <v>0.15379004999999998</v>
      </c>
      <c r="M42" s="62"/>
    </row>
    <row r="43" spans="1:13" s="42" customFormat="1">
      <c r="A43" s="17">
        <v>42794</v>
      </c>
      <c r="B43" s="54" t="s">
        <v>49</v>
      </c>
      <c r="C43" s="33">
        <v>42795</v>
      </c>
      <c r="D43" s="55" t="s">
        <v>15</v>
      </c>
      <c r="E43" s="54" t="s">
        <v>16</v>
      </c>
      <c r="F43" s="33">
        <v>42802</v>
      </c>
      <c r="G43" s="20">
        <v>0.87960000000000005</v>
      </c>
      <c r="H43" s="20">
        <v>0.12039999999999999</v>
      </c>
      <c r="I43" s="61">
        <v>4.1500000000000002E-2</v>
      </c>
      <c r="J43" s="22">
        <v>4.6770575315360101E-2</v>
      </c>
      <c r="K43" s="45">
        <v>0.39041755149051477</v>
      </c>
      <c r="L43" s="39">
        <v>0.15327634000000001</v>
      </c>
      <c r="M43" s="62"/>
    </row>
    <row r="44" spans="1:13" s="42" customFormat="1" ht="25" customHeight="1">
      <c r="A44" s="78" t="s">
        <v>47</v>
      </c>
      <c r="B44" s="79"/>
      <c r="C44" s="79"/>
      <c r="D44" s="79"/>
      <c r="E44" s="79"/>
      <c r="F44" s="79"/>
      <c r="G44" s="79"/>
      <c r="H44" s="79"/>
      <c r="I44" s="79"/>
      <c r="J44" s="79"/>
      <c r="K44" s="79"/>
      <c r="L44" s="80"/>
    </row>
    <row r="45" spans="1:13" s="42" customFormat="1">
      <c r="A45" s="57">
        <v>42369</v>
      </c>
      <c r="B45" s="54" t="s">
        <v>50</v>
      </c>
      <c r="C45" s="58">
        <v>42373</v>
      </c>
      <c r="D45" s="55" t="s">
        <v>18</v>
      </c>
      <c r="E45" s="54" t="s">
        <v>16</v>
      </c>
      <c r="F45" s="58">
        <v>42380</v>
      </c>
      <c r="G45" s="35">
        <v>0.64900000000000002</v>
      </c>
      <c r="H45" s="35">
        <v>0.35099999999999998</v>
      </c>
      <c r="I45" s="61">
        <v>4.9200000000000001E-2</v>
      </c>
      <c r="J45" s="39">
        <v>5.0436802497444762E-2</v>
      </c>
      <c r="K45" s="41">
        <v>0.39151071177455349</v>
      </c>
      <c r="L45" s="39">
        <v>0.11319957</v>
      </c>
      <c r="M45" s="62"/>
    </row>
    <row r="46" spans="1:13" s="42" customFormat="1">
      <c r="A46" s="57">
        <v>42398</v>
      </c>
      <c r="B46" s="54" t="s">
        <v>50</v>
      </c>
      <c r="C46" s="58">
        <v>42401</v>
      </c>
      <c r="D46" s="55" t="s">
        <v>18</v>
      </c>
      <c r="E46" s="54" t="s">
        <v>16</v>
      </c>
      <c r="F46" s="58">
        <v>42408</v>
      </c>
      <c r="G46" s="35">
        <v>0.2303</v>
      </c>
      <c r="H46" s="35">
        <v>0.76970000000000005</v>
      </c>
      <c r="I46" s="60">
        <v>5.0599999999999999E-2</v>
      </c>
      <c r="J46" s="37">
        <v>5.0510893877691677E-2</v>
      </c>
      <c r="K46" s="44">
        <v>0.39197345989010984</v>
      </c>
      <c r="L46" s="39">
        <v>0.11697595</v>
      </c>
      <c r="M46" s="62"/>
    </row>
    <row r="47" spans="1:13" s="42" customFormat="1">
      <c r="A47" s="33">
        <v>42429</v>
      </c>
      <c r="B47" s="54" t="s">
        <v>50</v>
      </c>
      <c r="C47" s="33">
        <v>42430</v>
      </c>
      <c r="D47" s="55" t="s">
        <v>18</v>
      </c>
      <c r="E47" s="54" t="s">
        <v>16</v>
      </c>
      <c r="F47" s="33">
        <v>42437</v>
      </c>
      <c r="G47" s="35">
        <v>1</v>
      </c>
      <c r="H47" s="35">
        <v>0</v>
      </c>
      <c r="I47" s="60">
        <v>5.16E-2</v>
      </c>
      <c r="J47" s="37">
        <v>5.0472740611473645E-2</v>
      </c>
      <c r="K47" s="38">
        <v>0.39206243050297457</v>
      </c>
      <c r="L47" s="39">
        <v>0.11721847000000001</v>
      </c>
      <c r="M47" s="62"/>
    </row>
    <row r="48" spans="1:13" s="42" customFormat="1">
      <c r="A48" s="33">
        <v>42460</v>
      </c>
      <c r="B48" s="54" t="s">
        <v>50</v>
      </c>
      <c r="C48" s="33">
        <v>42461</v>
      </c>
      <c r="D48" s="55" t="s">
        <v>18</v>
      </c>
      <c r="E48" s="54" t="s">
        <v>16</v>
      </c>
      <c r="F48" s="33">
        <v>42468</v>
      </c>
      <c r="G48" s="35">
        <v>1</v>
      </c>
      <c r="H48" s="35">
        <v>0</v>
      </c>
      <c r="I48" s="60">
        <v>4.7399999999999998E-2</v>
      </c>
      <c r="J48" s="37">
        <v>5.0014647743331225E-2</v>
      </c>
      <c r="K48" s="38">
        <v>0.3920822816489361</v>
      </c>
      <c r="L48" s="39">
        <v>0.12302661000000001</v>
      </c>
      <c r="M48" s="62"/>
    </row>
    <row r="49" spans="1:13" s="42" customFormat="1">
      <c r="A49" s="33">
        <v>42489</v>
      </c>
      <c r="B49" s="54" t="s">
        <v>50</v>
      </c>
      <c r="C49" s="33">
        <v>42492</v>
      </c>
      <c r="D49" s="55" t="s">
        <v>18</v>
      </c>
      <c r="E49" s="54" t="s">
        <v>16</v>
      </c>
      <c r="F49" s="33">
        <v>42500</v>
      </c>
      <c r="G49" s="35">
        <v>0.93430000000000002</v>
      </c>
      <c r="H49" s="35">
        <v>6.5699999999999995E-2</v>
      </c>
      <c r="I49" s="60">
        <v>5.1200000000000002E-2</v>
      </c>
      <c r="J49" s="37">
        <v>4.9981465870968862E-2</v>
      </c>
      <c r="K49" s="38">
        <v>0.39234652197802189</v>
      </c>
      <c r="L49" s="39">
        <v>0.12242396</v>
      </c>
      <c r="M49" s="62"/>
    </row>
    <row r="50" spans="1:13" s="42" customFormat="1">
      <c r="A50" s="33">
        <v>42521</v>
      </c>
      <c r="B50" s="54" t="s">
        <v>50</v>
      </c>
      <c r="C50" s="33">
        <v>42522</v>
      </c>
      <c r="D50" s="55" t="s">
        <v>18</v>
      </c>
      <c r="E50" s="54" t="s">
        <v>16</v>
      </c>
      <c r="F50" s="33">
        <v>42529</v>
      </c>
      <c r="G50" s="35">
        <v>1</v>
      </c>
      <c r="H50" s="35">
        <v>0</v>
      </c>
      <c r="I50" s="60">
        <v>4.4499999999999998E-2</v>
      </c>
      <c r="J50" s="37">
        <v>4.9618104124434875E-2</v>
      </c>
      <c r="K50" s="38">
        <v>0.39253331710458522</v>
      </c>
      <c r="L50" s="39">
        <v>0.12226585</v>
      </c>
      <c r="M50" s="62"/>
    </row>
    <row r="51" spans="1:13" s="42" customFormat="1">
      <c r="A51" s="33">
        <v>42551</v>
      </c>
      <c r="B51" s="54" t="s">
        <v>50</v>
      </c>
      <c r="C51" s="33">
        <v>42552</v>
      </c>
      <c r="D51" s="55" t="s">
        <v>18</v>
      </c>
      <c r="E51" s="54" t="s">
        <v>16</v>
      </c>
      <c r="F51" s="33">
        <v>42559</v>
      </c>
      <c r="G51" s="35">
        <v>1</v>
      </c>
      <c r="H51" s="35">
        <v>0</v>
      </c>
      <c r="I51" s="60">
        <v>4.5199999999999997E-2</v>
      </c>
      <c r="J51" s="37">
        <v>4.9293966891104213E-2</v>
      </c>
      <c r="K51" s="38">
        <v>0.39280940740740738</v>
      </c>
      <c r="L51" s="39">
        <v>0.11767988000000001</v>
      </c>
      <c r="M51" s="62"/>
    </row>
    <row r="52" spans="1:13" s="42" customFormat="1">
      <c r="A52" s="33">
        <v>42580</v>
      </c>
      <c r="B52" s="54" t="s">
        <v>50</v>
      </c>
      <c r="C52" s="33">
        <v>42583</v>
      </c>
      <c r="D52" s="55" t="s">
        <v>18</v>
      </c>
      <c r="E52" s="54" t="s">
        <v>16</v>
      </c>
      <c r="F52" s="33">
        <v>42590</v>
      </c>
      <c r="G52" s="35">
        <v>0.69489999999999996</v>
      </c>
      <c r="H52" s="35">
        <v>0.30509999999999998</v>
      </c>
      <c r="I52" s="60">
        <v>4.2500000000000003E-2</v>
      </c>
      <c r="J52" s="37">
        <v>4.8605148536292969E-2</v>
      </c>
      <c r="K52" s="38">
        <v>0.39303021328671323</v>
      </c>
      <c r="L52" s="39">
        <v>0.12261037</v>
      </c>
      <c r="M52" s="62"/>
    </row>
    <row r="53" spans="1:13" s="42" customFormat="1">
      <c r="A53" s="33">
        <v>42613</v>
      </c>
      <c r="B53" s="54" t="s">
        <v>50</v>
      </c>
      <c r="C53" s="33">
        <v>42614</v>
      </c>
      <c r="D53" s="55" t="s">
        <v>18</v>
      </c>
      <c r="E53" s="54" t="s">
        <v>16</v>
      </c>
      <c r="F53" s="33">
        <v>42621</v>
      </c>
      <c r="G53" s="35">
        <v>1</v>
      </c>
      <c r="H53" s="35">
        <v>0</v>
      </c>
      <c r="I53" s="60">
        <v>4.2299999999999997E-2</v>
      </c>
      <c r="J53" s="37">
        <v>4.7910116728335783E-2</v>
      </c>
      <c r="K53" s="38">
        <v>0.39367343408755534</v>
      </c>
      <c r="L53" s="39">
        <v>0.12288852</v>
      </c>
      <c r="M53" s="62"/>
    </row>
    <row r="54" spans="1:13" s="42" customFormat="1">
      <c r="A54" s="33">
        <v>42643</v>
      </c>
      <c r="B54" s="54" t="s">
        <v>50</v>
      </c>
      <c r="C54" s="33">
        <v>42646</v>
      </c>
      <c r="D54" s="55" t="s">
        <v>18</v>
      </c>
      <c r="E54" s="54" t="s">
        <v>16</v>
      </c>
      <c r="F54" s="33">
        <v>42653</v>
      </c>
      <c r="G54" s="35">
        <v>0.7097</v>
      </c>
      <c r="H54" s="35">
        <v>0.2903</v>
      </c>
      <c r="I54" s="61">
        <v>4.2099999999999999E-2</v>
      </c>
      <c r="J54" s="37">
        <v>4.7610382514362171E-2</v>
      </c>
      <c r="K54" s="38">
        <v>0.39437845230024204</v>
      </c>
      <c r="L54" s="39">
        <v>0.12110143000000001</v>
      </c>
      <c r="M54" s="62"/>
    </row>
    <row r="55" spans="1:13" s="42" customFormat="1">
      <c r="A55" s="33">
        <v>42674</v>
      </c>
      <c r="B55" s="54" t="s">
        <v>50</v>
      </c>
      <c r="C55" s="33">
        <v>42676</v>
      </c>
      <c r="D55" s="55" t="s">
        <v>18</v>
      </c>
      <c r="E55" s="54" t="s">
        <v>16</v>
      </c>
      <c r="F55" s="33">
        <v>42683</v>
      </c>
      <c r="G55" s="35">
        <v>9.2999999999999999E-2</v>
      </c>
      <c r="H55" s="35">
        <v>0.90700000000000003</v>
      </c>
      <c r="I55" s="60">
        <v>4.4400000000000002E-2</v>
      </c>
      <c r="J55" s="37">
        <v>4.7638318414878755E-2</v>
      </c>
      <c r="K55" s="38">
        <v>0.39513093293556084</v>
      </c>
      <c r="L55" s="39">
        <v>0.11923529000000001</v>
      </c>
      <c r="M55" s="62"/>
    </row>
    <row r="56" spans="1:13" s="42" customFormat="1">
      <c r="A56" s="33">
        <v>42704</v>
      </c>
      <c r="B56" s="54" t="s">
        <v>50</v>
      </c>
      <c r="C56" s="33">
        <v>42705</v>
      </c>
      <c r="D56" s="55" t="s">
        <v>18</v>
      </c>
      <c r="E56" s="54" t="s">
        <v>16</v>
      </c>
      <c r="F56" s="33">
        <v>42712</v>
      </c>
      <c r="G56" s="35">
        <v>0.73240000000000005</v>
      </c>
      <c r="H56" s="35">
        <v>0.2676</v>
      </c>
      <c r="I56" s="60">
        <v>4.3099999999999999E-2</v>
      </c>
      <c r="J56" s="37">
        <v>4.7256464813016819E-2</v>
      </c>
      <c r="K56" s="38">
        <v>0.39565269656308849</v>
      </c>
      <c r="L56" s="39">
        <v>0.11897368</v>
      </c>
      <c r="M56" s="62"/>
    </row>
    <row r="57" spans="1:13" s="42" customFormat="1">
      <c r="A57" s="33">
        <v>42734</v>
      </c>
      <c r="B57" s="54" t="s">
        <v>50</v>
      </c>
      <c r="C57" s="33">
        <v>42737</v>
      </c>
      <c r="D57" s="55" t="s">
        <v>18</v>
      </c>
      <c r="E57" s="54" t="s">
        <v>16</v>
      </c>
      <c r="F57" s="33">
        <v>42744</v>
      </c>
      <c r="G57" s="35">
        <v>0.53249999999999997</v>
      </c>
      <c r="H57" s="35">
        <v>0.46750000000000003</v>
      </c>
      <c r="I57" s="60">
        <v>4.1700000000000001E-2</v>
      </c>
      <c r="J57" s="37">
        <v>4.7147944244703505E-2</v>
      </c>
      <c r="K57" s="38">
        <v>0.39646582722634505</v>
      </c>
      <c r="L57" s="39">
        <v>0.11887767</v>
      </c>
      <c r="M57" s="62"/>
    </row>
    <row r="58" spans="1:13" s="42" customFormat="1">
      <c r="A58" s="17">
        <v>42766</v>
      </c>
      <c r="B58" s="54" t="s">
        <v>50</v>
      </c>
      <c r="C58" s="33">
        <v>42767</v>
      </c>
      <c r="D58" s="55" t="s">
        <v>18</v>
      </c>
      <c r="E58" s="54" t="s">
        <v>16</v>
      </c>
      <c r="F58" s="33">
        <v>42774</v>
      </c>
      <c r="G58" s="20">
        <v>0.1467</v>
      </c>
      <c r="H58" s="20">
        <v>0.85329999999999995</v>
      </c>
      <c r="I58" s="60">
        <v>4.19E-2</v>
      </c>
      <c r="J58" s="22">
        <v>4.6816503527473262E-2</v>
      </c>
      <c r="K58" s="45">
        <v>0.39716611756633119</v>
      </c>
      <c r="L58" s="39">
        <v>0.11684609999999999</v>
      </c>
      <c r="M58" s="62"/>
    </row>
    <row r="59" spans="1:13" s="42" customFormat="1">
      <c r="A59" s="17">
        <v>42794</v>
      </c>
      <c r="B59" s="54" t="s">
        <v>50</v>
      </c>
      <c r="C59" s="33">
        <v>42795</v>
      </c>
      <c r="D59" s="55" t="s">
        <v>18</v>
      </c>
      <c r="E59" s="54" t="s">
        <v>16</v>
      </c>
      <c r="F59" s="33">
        <v>42802</v>
      </c>
      <c r="G59" s="20">
        <v>0.87960000000000005</v>
      </c>
      <c r="H59" s="20">
        <v>0.12039999999999999</v>
      </c>
      <c r="I59" s="61">
        <v>4.1500000000000002E-2</v>
      </c>
      <c r="J59" s="46">
        <v>4.670483564042633E-2</v>
      </c>
      <c r="K59" s="47">
        <v>0.39795532904245712</v>
      </c>
      <c r="L59" s="39">
        <v>0.11665805000000001</v>
      </c>
      <c r="M59" s="62"/>
    </row>
    <row r="61" spans="1:13" s="53" customFormat="1" ht="32.15" customHeight="1">
      <c r="A61" s="97" t="s">
        <v>54</v>
      </c>
      <c r="B61" s="97"/>
      <c r="C61" s="97"/>
      <c r="D61" s="97"/>
      <c r="E61" s="97"/>
      <c r="F61" s="97"/>
      <c r="G61" s="97"/>
      <c r="H61" s="97"/>
      <c r="I61" s="97"/>
      <c r="J61" s="97"/>
      <c r="K61" s="97"/>
      <c r="L61" s="97"/>
      <c r="M61" s="52"/>
    </row>
    <row r="64" spans="1:13">
      <c r="G64" s="7"/>
    </row>
  </sheetData>
  <mergeCells count="22">
    <mergeCell ref="A61:L61"/>
    <mergeCell ref="A44:L44"/>
    <mergeCell ref="J10:J11"/>
    <mergeCell ref="K10:K11"/>
    <mergeCell ref="A28:L28"/>
    <mergeCell ref="F10:F11"/>
    <mergeCell ref="G10:G11"/>
    <mergeCell ref="H10:H11"/>
    <mergeCell ref="I10:I11"/>
    <mergeCell ref="B10:B11"/>
    <mergeCell ref="A12:L12"/>
    <mergeCell ref="L10:L11"/>
    <mergeCell ref="A10:A11"/>
    <mergeCell ref="C10:C11"/>
    <mergeCell ref="D10:D11"/>
    <mergeCell ref="E10:E11"/>
    <mergeCell ref="A9:L9"/>
    <mergeCell ref="A1:F1"/>
    <mergeCell ref="A3:F3"/>
    <mergeCell ref="A6:K6"/>
    <mergeCell ref="A7:F7"/>
    <mergeCell ref="A8:L8"/>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M17"/>
  <sheetViews>
    <sheetView tabSelected="1" zoomScale="84" zoomScaleNormal="84" workbookViewId="0">
      <selection activeCell="E16" sqref="E16"/>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3">
      <c r="A1" s="69"/>
      <c r="B1" s="69"/>
      <c r="C1" s="69"/>
      <c r="D1" s="69"/>
      <c r="E1" s="69"/>
      <c r="F1" s="69"/>
    </row>
    <row r="2" spans="1:13">
      <c r="A2" s="1"/>
      <c r="B2" s="1"/>
      <c r="C2" s="1"/>
      <c r="D2" s="1"/>
      <c r="E2" s="1"/>
      <c r="F2" s="1"/>
    </row>
    <row r="3" spans="1:13" s="2" customFormat="1">
      <c r="A3" s="70"/>
      <c r="B3" s="70"/>
      <c r="C3" s="70"/>
      <c r="D3" s="70"/>
      <c r="E3" s="70"/>
      <c r="F3" s="70"/>
    </row>
    <row r="4" spans="1:13" s="2" customFormat="1">
      <c r="A4" s="59"/>
      <c r="B4" s="59"/>
      <c r="C4" s="59"/>
      <c r="D4" s="59"/>
      <c r="E4" s="59"/>
      <c r="F4" s="59"/>
    </row>
    <row r="5" spans="1:13" s="2" customFormat="1">
      <c r="A5" s="59"/>
      <c r="B5" s="59"/>
      <c r="C5" s="59"/>
      <c r="D5" s="59"/>
      <c r="E5" s="59"/>
      <c r="F5" s="59"/>
    </row>
    <row r="6" spans="1:13" s="8" customFormat="1">
      <c r="A6" s="72" t="s">
        <v>30</v>
      </c>
      <c r="B6" s="72"/>
      <c r="C6" s="72"/>
      <c r="D6" s="72"/>
      <c r="E6" s="72"/>
      <c r="F6" s="72"/>
      <c r="G6" s="72"/>
      <c r="H6" s="72"/>
      <c r="I6" s="72"/>
      <c r="J6" s="72"/>
      <c r="K6" s="72"/>
    </row>
    <row r="7" spans="1:13" s="8" customFormat="1">
      <c r="A7" s="71"/>
      <c r="B7" s="71"/>
      <c r="C7" s="71"/>
      <c r="D7" s="71"/>
      <c r="E7" s="71"/>
      <c r="F7" s="71"/>
    </row>
    <row r="8" spans="1:13" s="16" customFormat="1" ht="45.5" customHeight="1">
      <c r="A8" s="91" t="s">
        <v>31</v>
      </c>
      <c r="B8" s="91"/>
      <c r="C8" s="91"/>
      <c r="D8" s="91"/>
      <c r="E8" s="91"/>
      <c r="F8" s="91"/>
      <c r="G8" s="91"/>
      <c r="H8" s="91"/>
      <c r="I8" s="91"/>
      <c r="J8" s="91"/>
      <c r="K8" s="91"/>
      <c r="L8" s="91"/>
    </row>
    <row r="9" spans="1:13" s="16" customFormat="1" ht="71.25" customHeight="1">
      <c r="A9" s="96" t="s">
        <v>32</v>
      </c>
      <c r="B9" s="96"/>
      <c r="C9" s="96"/>
      <c r="D9" s="96"/>
      <c r="E9" s="96"/>
      <c r="F9" s="96"/>
      <c r="G9" s="96"/>
      <c r="H9" s="96"/>
      <c r="I9" s="96"/>
      <c r="J9" s="96"/>
      <c r="K9" s="96"/>
      <c r="L9" s="96"/>
    </row>
    <row r="10" spans="1:13">
      <c r="A10" s="65" t="s">
        <v>4</v>
      </c>
      <c r="B10" s="65" t="s">
        <v>29</v>
      </c>
      <c r="C10" s="65" t="s">
        <v>0</v>
      </c>
      <c r="D10" s="67" t="s">
        <v>1</v>
      </c>
      <c r="E10" s="65" t="s">
        <v>2</v>
      </c>
      <c r="F10" s="65" t="s">
        <v>3</v>
      </c>
      <c r="G10" s="67" t="s">
        <v>10</v>
      </c>
      <c r="H10" s="67" t="s">
        <v>11</v>
      </c>
      <c r="I10" s="65" t="s">
        <v>5</v>
      </c>
      <c r="J10" s="67" t="s">
        <v>12</v>
      </c>
      <c r="K10" s="67" t="s">
        <v>6</v>
      </c>
      <c r="L10" s="81" t="s">
        <v>13</v>
      </c>
    </row>
    <row r="11" spans="1:13" ht="42" customHeight="1">
      <c r="A11" s="66"/>
      <c r="B11" s="66"/>
      <c r="C11" s="66"/>
      <c r="D11" s="68"/>
      <c r="E11" s="66"/>
      <c r="F11" s="66"/>
      <c r="G11" s="68"/>
      <c r="H11" s="68"/>
      <c r="I11" s="66"/>
      <c r="J11" s="68"/>
      <c r="K11" s="68"/>
      <c r="L11" s="82"/>
    </row>
    <row r="12" spans="1:13" ht="22.5" customHeight="1">
      <c r="A12" s="78" t="s">
        <v>51</v>
      </c>
      <c r="B12" s="79"/>
      <c r="C12" s="79"/>
      <c r="D12" s="79"/>
      <c r="E12" s="79"/>
      <c r="F12" s="79"/>
      <c r="G12" s="79"/>
      <c r="H12" s="79"/>
      <c r="I12" s="79"/>
      <c r="J12" s="79"/>
      <c r="K12" s="79"/>
      <c r="L12" s="80"/>
    </row>
    <row r="13" spans="1:13" s="42" customFormat="1">
      <c r="A13" s="101">
        <v>42704</v>
      </c>
      <c r="B13" s="102" t="s">
        <v>52</v>
      </c>
      <c r="C13" s="101">
        <v>42684</v>
      </c>
      <c r="D13" s="103" t="s">
        <v>18</v>
      </c>
      <c r="E13" s="102" t="s">
        <v>24</v>
      </c>
      <c r="F13" s="101">
        <v>42692</v>
      </c>
      <c r="G13" s="104">
        <v>1</v>
      </c>
      <c r="H13" s="104">
        <v>0</v>
      </c>
      <c r="I13" s="105">
        <v>3.4099999999999998E-2</v>
      </c>
      <c r="J13" s="106">
        <v>1.3128833172613309E-2</v>
      </c>
      <c r="K13" s="107">
        <v>2.2561144322845422E-2</v>
      </c>
      <c r="L13" s="108">
        <v>3.1800000000000002E-2</v>
      </c>
    </row>
    <row r="14" spans="1:13">
      <c r="A14" s="109"/>
      <c r="B14" s="109"/>
      <c r="C14" s="109"/>
      <c r="D14" s="109"/>
      <c r="E14" s="109"/>
      <c r="F14" s="109"/>
      <c r="G14" s="109"/>
      <c r="H14" s="109"/>
      <c r="I14" s="109"/>
      <c r="J14" s="109"/>
      <c r="K14" s="109"/>
      <c r="L14" s="109"/>
    </row>
    <row r="15" spans="1:13" s="53" customFormat="1" ht="42.5" customHeight="1">
      <c r="A15" s="97" t="s">
        <v>56</v>
      </c>
      <c r="B15" s="97"/>
      <c r="C15" s="97"/>
      <c r="D15" s="97"/>
      <c r="E15" s="97"/>
      <c r="F15" s="97"/>
      <c r="G15" s="97"/>
      <c r="H15" s="97"/>
      <c r="I15" s="97"/>
      <c r="J15" s="97"/>
      <c r="K15" s="97"/>
      <c r="L15" s="97"/>
      <c r="M15" s="52"/>
    </row>
    <row r="16" spans="1:13">
      <c r="A16" s="63" t="s">
        <v>53</v>
      </c>
      <c r="B16" s="109"/>
      <c r="C16" s="109"/>
      <c r="D16" s="109"/>
      <c r="E16" s="109"/>
      <c r="F16" s="109"/>
      <c r="G16" s="109"/>
      <c r="H16" s="109"/>
      <c r="I16" s="109"/>
      <c r="J16" s="109"/>
      <c r="K16" s="109"/>
      <c r="L16" s="109"/>
    </row>
    <row r="17" spans="1:7">
      <c r="A17" s="63"/>
      <c r="G17" s="7"/>
    </row>
  </sheetData>
  <mergeCells count="20">
    <mergeCell ref="A12:L12"/>
    <mergeCell ref="A15:L15"/>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ALVE</vt:lpstr>
      <vt:lpstr>MIP</vt:lpstr>
      <vt:lpstr>AHY</vt:lpstr>
      <vt:lpstr>AEI</vt:lpstr>
      <vt:lpstr>SSB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2017-03-07T03:17:12Z</cp:lastPrinted>
  <dcterms:created xsi:type="dcterms:W3CDTF">2016-11-15T08:57:26Z</dcterms:created>
  <dcterms:modified xsi:type="dcterms:W3CDTF">2017-04-18T04:30:51Z</dcterms:modified>
</cp:coreProperties>
</file>