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10" yWindow="50" windowWidth="15300" windowHeight="5840"/>
  </bookViews>
  <sheets>
    <sheet name="DividendInfo_SG_ALVE" sheetId="2" r:id="rId1"/>
  </sheets>
  <calcPr calcId="125725"/>
</workbook>
</file>

<file path=xl/calcChain.xml><?xml version="1.0" encoding="utf-8"?>
<calcChain xmlns="http://schemas.openxmlformats.org/spreadsheetml/2006/main">
  <c r="I12" i="2"/>
  <c r="I16"/>
  <c r="I21"/>
  <c r="H21"/>
  <c r="I17"/>
  <c r="H17"/>
  <c r="I13"/>
  <c r="H13"/>
  <c r="I20"/>
  <c r="H20"/>
  <c r="H16"/>
  <c r="H12"/>
</calcChain>
</file>

<file path=xl/sharedStrings.xml><?xml version="1.0" encoding="utf-8"?>
<sst xmlns="http://schemas.openxmlformats.org/spreadsheetml/2006/main" count="58" uniqueCount="31">
  <si>
    <t>Important Notes:</t>
  </si>
  <si>
    <t>(i) Payment of distributions out of capital amounts to a return or withdrawal of part of an investor's original investment or from any capital gains attributable to that original investment.</t>
  </si>
  <si>
    <t>(ii) Any distributions involving payment out of the Fund's capital may result in an immediate reduction of the net asset value per share/unit.</t>
  </si>
  <si>
    <t>ISINCode</t>
  </si>
  <si>
    <t>Ex date</t>
  </si>
  <si>
    <t>Currency</t>
  </si>
  <si>
    <t>Payment frequency</t>
  </si>
  <si>
    <t>Payment schedule</t>
  </si>
  <si>
    <t>For the month ended</t>
  </si>
  <si>
    <t>Annualised dividend rate</t>
  </si>
  <si>
    <t>Underlying portfolio yield</t>
  </si>
  <si>
    <t>Average distribution since inception</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</si>
  <si>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</si>
  <si>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</si>
  <si>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</si>
  <si>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</si>
  <si>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</si>
  <si>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r>
      <t xml:space="preserve">Distributions are not guaranteed. Distributions may be paid out of </t>
    </r>
    <r>
      <rPr>
        <b/>
        <sz val="10"/>
        <rFont val="Calibri"/>
        <family val="2"/>
      </rPr>
      <t>distibuted income, capital or both.</t>
    </r>
  </si>
  <si>
    <r>
      <t>Distributions are not guaranteed and may fluctuate. Past distributions are not necessarily indicative of future trends, which may be lower.</t>
    </r>
    <r>
      <rPr>
        <sz val="10"/>
        <color indexed="8"/>
        <rFont val="Calibri"/>
        <family val="2"/>
      </rPr>
      <t xml:space="preserve"> 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</si>
  <si>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30.11.2016</t>
  </si>
  <si>
    <t>Average payout yield (last 12 months)</t>
  </si>
  <si>
    <t xml:space="preserve">3 Years Annualised volatility                   </t>
  </si>
  <si>
    <t>LU1497733557</t>
  </si>
  <si>
    <t>USD</t>
  </si>
  <si>
    <t>Monthly</t>
  </si>
  <si>
    <t>LU1497733631</t>
  </si>
  <si>
    <t>SGD</t>
  </si>
  <si>
    <t>LU1497734951</t>
  </si>
  <si>
    <t>NA</t>
  </si>
  <si>
    <t>31.12.2016</t>
  </si>
  <si>
    <t>Data as of 31 Dec 2016. Distribution of dividends are at the discretion of the Management Company of Eastspring Investments and payment is discretionary and dependant on prevailing market conditions and dividend payout of the underlying stocks.</t>
  </si>
</sst>
</file>

<file path=xl/styles.xml><?xml version="1.0" encoding="utf-8"?>
<styleSheet xmlns="http://schemas.openxmlformats.org/spreadsheetml/2006/main">
  <numFmts count="1">
    <numFmt numFmtId="164" formatCode="[$-10409]#,##0.0000000;\-#,##0.0000000;&quot;-&quot;"/>
  </numFmts>
  <fonts count="27">
    <font>
      <sz val="11"/>
      <color theme="1"/>
      <name val="Calibri"/>
      <family val="2"/>
      <scheme val="minor"/>
    </font>
    <font>
      <sz val="10"/>
      <color indexed="8"/>
      <name val="Calibri"/>
      <family val="2"/>
    </font>
    <font>
      <b/>
      <sz val="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b/>
      <sz val="10"/>
      <color theme="1"/>
      <name val="Calibri"/>
      <family val="2"/>
      <scheme val="minor"/>
    </font>
    <font>
      <sz val="11"/>
      <color indexed="8"/>
      <name val="Calibri"/>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6" applyNumberFormat="0" applyAlignment="0" applyProtection="0"/>
    <xf numFmtId="0" fontId="7" fillId="28" borderId="7" applyNumberFormat="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30" borderId="6" applyNumberFormat="0" applyAlignment="0" applyProtection="0"/>
    <xf numFmtId="0" fontId="14" fillId="0" borderId="11" applyNumberFormat="0" applyFill="0" applyAlignment="0" applyProtection="0"/>
    <xf numFmtId="0" fontId="15" fillId="31" borderId="0" applyNumberFormat="0" applyBorder="0" applyAlignment="0" applyProtection="0"/>
    <xf numFmtId="0" fontId="3" fillId="32" borderId="12" applyNumberFormat="0" applyFont="0" applyAlignment="0" applyProtection="0"/>
    <xf numFmtId="0" fontId="16" fillId="27" borderId="13" applyNumberFormat="0" applyAlignment="0" applyProtection="0"/>
    <xf numFmtId="9" fontId="3" fillId="0" borderId="0" applyFont="0" applyFill="0" applyBorder="0" applyAlignment="0" applyProtection="0"/>
    <xf numFmtId="0" fontId="17" fillId="0" borderId="0" applyNumberFormat="0" applyFill="0" applyBorder="0" applyAlignment="0" applyProtection="0"/>
    <xf numFmtId="0" fontId="18" fillId="0" borderId="14" applyNumberFormat="0" applyFill="0" applyAlignment="0" applyProtection="0"/>
    <xf numFmtId="0" fontId="19" fillId="0" borderId="0" applyNumberFormat="0" applyFill="0" applyBorder="0" applyAlignment="0" applyProtection="0"/>
  </cellStyleXfs>
  <cellXfs count="40">
    <xf numFmtId="0" fontId="0" fillId="0" borderId="0" xfId="0"/>
    <xf numFmtId="0" fontId="0" fillId="0" borderId="0" xfId="0" applyAlignment="1">
      <alignment wrapText="1"/>
    </xf>
    <xf numFmtId="0" fontId="0" fillId="0" borderId="0" xfId="0" applyFill="1"/>
    <xf numFmtId="0" fontId="20" fillId="0" borderId="0" xfId="0" applyFont="1" applyFill="1"/>
    <xf numFmtId="0" fontId="21" fillId="0" borderId="0" xfId="0" applyFont="1" applyBorder="1" applyAlignment="1">
      <alignment wrapText="1"/>
    </xf>
    <xf numFmtId="10" fontId="21" fillId="0" borderId="0" xfId="0" applyNumberFormat="1" applyFont="1" applyBorder="1" applyAlignment="1">
      <alignment wrapText="1"/>
    </xf>
    <xf numFmtId="15" fontId="21" fillId="0" borderId="0" xfId="0" applyNumberFormat="1" applyFont="1" applyBorder="1" applyAlignment="1">
      <alignment wrapText="1"/>
    </xf>
    <xf numFmtId="0" fontId="21" fillId="0" borderId="0" xfId="0" applyFont="1" applyFill="1" applyBorder="1" applyAlignment="1">
      <alignment wrapText="1"/>
    </xf>
    <xf numFmtId="0" fontId="21" fillId="0" borderId="1" xfId="0" applyFont="1" applyBorder="1" applyAlignment="1">
      <alignment wrapText="1"/>
    </xf>
    <xf numFmtId="10" fontId="21" fillId="0" borderId="1" xfId="0" applyNumberFormat="1" applyFont="1" applyBorder="1" applyAlignment="1">
      <alignment wrapText="1"/>
    </xf>
    <xf numFmtId="15" fontId="21" fillId="0" borderId="1" xfId="0" applyNumberFormat="1" applyFont="1" applyBorder="1" applyAlignment="1">
      <alignment wrapText="1"/>
    </xf>
    <xf numFmtId="0" fontId="21" fillId="0" borderId="1" xfId="0" applyFont="1" applyFill="1" applyBorder="1" applyAlignment="1">
      <alignment wrapText="1"/>
    </xf>
    <xf numFmtId="0" fontId="22" fillId="0" borderId="0" xfId="0" applyFont="1" applyFill="1"/>
    <xf numFmtId="0" fontId="21" fillId="0" borderId="1" xfId="0" applyFont="1" applyFill="1" applyBorder="1" applyAlignment="1">
      <alignment horizontal="center" wrapText="1"/>
    </xf>
    <xf numFmtId="10" fontId="21" fillId="0" borderId="1" xfId="0" applyNumberFormat="1" applyFont="1" applyBorder="1" applyAlignment="1">
      <alignment horizontal="center" wrapText="1"/>
    </xf>
    <xf numFmtId="10" fontId="1" fillId="0" borderId="1" xfId="39" applyNumberFormat="1" applyFont="1" applyBorder="1" applyAlignment="1" applyProtection="1">
      <alignment horizontal="center" vertical="center" wrapText="1" readingOrder="1"/>
      <protection locked="0"/>
    </xf>
    <xf numFmtId="10" fontId="21" fillId="0" borderId="1" xfId="0" applyNumberFormat="1" applyFont="1" applyBorder="1" applyAlignment="1">
      <alignment horizontal="right" wrapText="1"/>
    </xf>
    <xf numFmtId="0" fontId="21" fillId="33" borderId="1" xfId="0" applyFont="1" applyFill="1" applyBorder="1" applyAlignment="1">
      <alignment wrapText="1"/>
    </xf>
    <xf numFmtId="10" fontId="21" fillId="33" borderId="1" xfId="0" applyNumberFormat="1" applyFont="1" applyFill="1" applyBorder="1" applyAlignment="1">
      <alignment wrapText="1"/>
    </xf>
    <xf numFmtId="15" fontId="21" fillId="33" borderId="1" xfId="0" applyNumberFormat="1" applyFont="1" applyFill="1" applyBorder="1" applyAlignment="1">
      <alignment wrapText="1"/>
    </xf>
    <xf numFmtId="0" fontId="21" fillId="33" borderId="1" xfId="0" applyFont="1" applyFill="1" applyBorder="1" applyAlignment="1">
      <alignment horizontal="center" wrapText="1"/>
    </xf>
    <xf numFmtId="10" fontId="21" fillId="33" borderId="1" xfId="0" applyNumberFormat="1" applyFont="1" applyFill="1" applyBorder="1" applyAlignment="1">
      <alignment horizontal="center" wrapText="1"/>
    </xf>
    <xf numFmtId="164" fontId="26" fillId="33" borderId="15" xfId="0" applyNumberFormat="1" applyFont="1" applyFill="1" applyBorder="1" applyAlignment="1" applyProtection="1">
      <alignment vertical="top" wrapText="1" readingOrder="1"/>
      <protection locked="0"/>
    </xf>
    <xf numFmtId="10" fontId="21" fillId="33" borderId="1" xfId="0" applyNumberFormat="1" applyFont="1" applyFill="1" applyBorder="1" applyAlignment="1">
      <alignment horizontal="right" wrapText="1"/>
    </xf>
    <xf numFmtId="0" fontId="19" fillId="0" borderId="0" xfId="0" applyFont="1" applyAlignment="1">
      <alignment wrapText="1"/>
    </xf>
    <xf numFmtId="0" fontId="23" fillId="0" borderId="0" xfId="0" applyFont="1" applyFill="1" applyAlignment="1">
      <alignment wrapText="1"/>
    </xf>
    <xf numFmtId="0" fontId="24" fillId="0" borderId="0" xfId="0" applyFont="1" applyFill="1" applyAlignment="1">
      <alignment wrapText="1"/>
    </xf>
    <xf numFmtId="0" fontId="25" fillId="0" borderId="0" xfId="0" applyFont="1" applyFill="1" applyAlignment="1">
      <alignment wrapText="1"/>
    </xf>
    <xf numFmtId="0" fontId="25" fillId="0" borderId="0" xfId="0" applyFont="1" applyAlignment="1">
      <alignment wrapText="1"/>
    </xf>
    <xf numFmtId="0" fontId="25" fillId="0" borderId="0" xfId="0" applyFont="1" applyFill="1" applyAlignment="1">
      <alignment horizontal="center" wrapText="1"/>
    </xf>
    <xf numFmtId="0" fontId="25" fillId="0" borderId="0" xfId="0" applyFont="1" applyBorder="1" applyAlignment="1">
      <alignment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Border="1" applyAlignment="1">
      <alignment horizontal="left" vertical="center" wrapText="1"/>
    </xf>
    <xf numFmtId="0" fontId="25" fillId="0" borderId="0" xfId="0" applyFont="1" applyBorder="1" applyAlignment="1">
      <alignment horizontal="left" vertical="center" wrapText="1"/>
    </xf>
    <xf numFmtId="0" fontId="25" fillId="0" borderId="5"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39" builtinId="5"/>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466725</xdr:colOff>
      <xdr:row>1</xdr:row>
      <xdr:rowOff>66675</xdr:rowOff>
    </xdr:to>
    <xdr:pic>
      <xdr:nvPicPr>
        <xdr:cNvPr id="2114"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4000500"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4"/>
  <sheetViews>
    <sheetView showGridLines="0" tabSelected="1" zoomScale="84" zoomScaleNormal="84" zoomScaleSheetLayoutView="110" workbookViewId="0">
      <selection activeCell="A11" sqref="A11:M11"/>
    </sheetView>
  </sheetViews>
  <sheetFormatPr defaultRowHeight="14.5"/>
  <cols>
    <col min="1" max="1" width="14.1796875" customWidth="1"/>
    <col min="2" max="2" width="13.81640625" customWidth="1"/>
    <col min="3" max="3" width="14.1796875" customWidth="1"/>
    <col min="4" max="4" width="10.81640625" customWidth="1"/>
    <col min="5" max="5" width="8.81640625" customWidth="1"/>
    <col min="6" max="6" width="13.54296875" customWidth="1"/>
    <col min="7" max="7" width="9.54296875" customWidth="1"/>
    <col min="8" max="13" width="14.453125" customWidth="1"/>
  </cols>
  <sheetData>
    <row r="1" spans="1:13" ht="50.15" customHeight="1">
      <c r="A1" s="24"/>
      <c r="B1" s="24"/>
      <c r="C1" s="24"/>
      <c r="D1" s="24"/>
      <c r="E1" s="24"/>
      <c r="F1" s="24"/>
      <c r="G1" s="24"/>
    </row>
    <row r="2" spans="1:13" ht="15" customHeight="1">
      <c r="A2" s="1"/>
      <c r="B2" s="1"/>
      <c r="C2" s="1"/>
      <c r="D2" s="1"/>
      <c r="E2" s="1"/>
      <c r="F2" s="1"/>
      <c r="G2" s="1"/>
    </row>
    <row r="3" spans="1:13" s="3" customFormat="1">
      <c r="A3" s="25" t="s">
        <v>17</v>
      </c>
      <c r="B3" s="25"/>
      <c r="C3" s="25"/>
      <c r="D3" s="25"/>
      <c r="E3" s="25"/>
      <c r="F3" s="25"/>
      <c r="G3" s="25"/>
    </row>
    <row r="4" spans="1:13" s="2" customFormat="1">
      <c r="A4" s="29"/>
      <c r="B4" s="29"/>
      <c r="C4" s="29"/>
      <c r="D4" s="29"/>
      <c r="E4" s="29"/>
      <c r="F4" s="29"/>
      <c r="G4" s="29"/>
      <c r="H4" s="29"/>
      <c r="I4" s="29"/>
      <c r="J4" s="29"/>
      <c r="K4" s="29"/>
      <c r="L4" s="29"/>
    </row>
    <row r="5" spans="1:13" s="2" customFormat="1">
      <c r="A5" s="26" t="s">
        <v>0</v>
      </c>
      <c r="B5" s="27"/>
      <c r="C5" s="27"/>
      <c r="D5" s="27"/>
      <c r="E5" s="27"/>
      <c r="F5" s="27"/>
      <c r="G5" s="27"/>
    </row>
    <row r="6" spans="1:13" ht="26.15" customHeight="1">
      <c r="A6" s="28" t="s">
        <v>1</v>
      </c>
      <c r="B6" s="28"/>
      <c r="C6" s="28"/>
      <c r="D6" s="28"/>
      <c r="E6" s="28"/>
      <c r="F6" s="28"/>
      <c r="G6" s="28"/>
    </row>
    <row r="7" spans="1:13" ht="27.75" customHeight="1">
      <c r="A7" s="28" t="s">
        <v>2</v>
      </c>
      <c r="B7" s="28"/>
      <c r="C7" s="28"/>
      <c r="D7" s="28"/>
      <c r="E7" s="28"/>
      <c r="F7" s="28"/>
      <c r="G7" s="28"/>
    </row>
    <row r="8" spans="1:13" ht="99.75" customHeight="1">
      <c r="A8" s="30" t="s">
        <v>18</v>
      </c>
      <c r="B8" s="30"/>
      <c r="C8" s="30"/>
      <c r="D8" s="30"/>
      <c r="E8" s="30"/>
      <c r="F8" s="30"/>
      <c r="G8" s="30"/>
    </row>
    <row r="9" spans="1:13" ht="14.5" customHeight="1">
      <c r="A9" s="31" t="s">
        <v>8</v>
      </c>
      <c r="B9" s="31" t="s">
        <v>3</v>
      </c>
      <c r="C9" s="31" t="s">
        <v>9</v>
      </c>
      <c r="D9" s="31" t="s">
        <v>4</v>
      </c>
      <c r="E9" s="33" t="s">
        <v>5</v>
      </c>
      <c r="F9" s="31" t="s">
        <v>6</v>
      </c>
      <c r="G9" s="31" t="s">
        <v>7</v>
      </c>
      <c r="H9" s="33" t="s">
        <v>15</v>
      </c>
      <c r="I9" s="33" t="s">
        <v>16</v>
      </c>
      <c r="J9" s="31" t="s">
        <v>10</v>
      </c>
      <c r="K9" s="33" t="s">
        <v>20</v>
      </c>
      <c r="L9" s="33" t="s">
        <v>11</v>
      </c>
      <c r="M9" s="38" t="s">
        <v>21</v>
      </c>
    </row>
    <row r="10" spans="1:13" ht="114" customHeight="1">
      <c r="A10" s="32"/>
      <c r="B10" s="32"/>
      <c r="C10" s="32"/>
      <c r="D10" s="32"/>
      <c r="E10" s="34"/>
      <c r="F10" s="32"/>
      <c r="G10" s="32"/>
      <c r="H10" s="34"/>
      <c r="I10" s="34"/>
      <c r="J10" s="32"/>
      <c r="K10" s="34"/>
      <c r="L10" s="34"/>
      <c r="M10" s="39"/>
    </row>
    <row r="11" spans="1:13" ht="25" customHeight="1">
      <c r="A11" s="35" t="s">
        <v>12</v>
      </c>
      <c r="B11" s="36"/>
      <c r="C11" s="36"/>
      <c r="D11" s="36"/>
      <c r="E11" s="36"/>
      <c r="F11" s="36"/>
      <c r="G11" s="36"/>
      <c r="H11" s="36"/>
      <c r="I11" s="36"/>
      <c r="J11" s="36"/>
      <c r="K11" s="36"/>
      <c r="L11" s="36"/>
      <c r="M11" s="37"/>
    </row>
    <row r="12" spans="1:13" ht="14.5" customHeight="1">
      <c r="A12" s="8" t="s">
        <v>19</v>
      </c>
      <c r="B12" s="8" t="s">
        <v>22</v>
      </c>
      <c r="C12" s="9">
        <v>0.04</v>
      </c>
      <c r="D12" s="10">
        <v>42705</v>
      </c>
      <c r="E12" s="13" t="s">
        <v>23</v>
      </c>
      <c r="F12" s="8" t="s">
        <v>24</v>
      </c>
      <c r="G12" s="10">
        <v>42712</v>
      </c>
      <c r="H12" s="14">
        <f>0.72/1.53</f>
        <v>0.47058823529411764</v>
      </c>
      <c r="I12" s="15">
        <f>0.81/1.53</f>
        <v>0.52941176470588236</v>
      </c>
      <c r="J12" s="9">
        <v>4.1000000000000002E-2</v>
      </c>
      <c r="K12" s="16" t="s">
        <v>28</v>
      </c>
      <c r="L12" s="16" t="s">
        <v>28</v>
      </c>
      <c r="M12" s="16" t="s">
        <v>28</v>
      </c>
    </row>
    <row r="13" spans="1:13">
      <c r="A13" s="17" t="s">
        <v>29</v>
      </c>
      <c r="B13" s="17" t="s">
        <v>22</v>
      </c>
      <c r="C13" s="18">
        <v>0.04</v>
      </c>
      <c r="D13" s="19">
        <v>42737</v>
      </c>
      <c r="E13" s="20" t="s">
        <v>23</v>
      </c>
      <c r="F13" s="17" t="s">
        <v>24</v>
      </c>
      <c r="G13" s="19">
        <v>42744</v>
      </c>
      <c r="H13" s="21">
        <f>0.84/1.65</f>
        <v>0.50909090909090915</v>
      </c>
      <c r="I13" s="21">
        <f>0.81/1.65</f>
        <v>0.49090909090909096</v>
      </c>
      <c r="J13" s="18">
        <v>4.1099999999999998E-2</v>
      </c>
      <c r="K13" s="18">
        <v>0.04</v>
      </c>
      <c r="L13" s="22">
        <v>3.2949899999999997E-2</v>
      </c>
      <c r="M13" s="23" t="s">
        <v>28</v>
      </c>
    </row>
    <row r="14" spans="1:13">
      <c r="A14" s="8"/>
      <c r="B14" s="8"/>
      <c r="C14" s="9"/>
      <c r="D14" s="10"/>
      <c r="E14" s="11"/>
      <c r="F14" s="8"/>
      <c r="G14" s="8"/>
      <c r="H14" s="9"/>
      <c r="I14" s="9"/>
      <c r="J14" s="9"/>
      <c r="K14" s="9"/>
      <c r="L14" s="9"/>
      <c r="M14" s="9"/>
    </row>
    <row r="15" spans="1:13" ht="25" customHeight="1">
      <c r="A15" s="35" t="s">
        <v>13</v>
      </c>
      <c r="B15" s="36"/>
      <c r="C15" s="36"/>
      <c r="D15" s="36"/>
      <c r="E15" s="36"/>
      <c r="F15" s="36"/>
      <c r="G15" s="36"/>
      <c r="H15" s="36"/>
      <c r="I15" s="36"/>
      <c r="J15" s="36"/>
      <c r="K15" s="36"/>
      <c r="L15" s="36"/>
      <c r="M15" s="37"/>
    </row>
    <row r="16" spans="1:13">
      <c r="A16" s="8" t="s">
        <v>19</v>
      </c>
      <c r="B16" s="8" t="s">
        <v>25</v>
      </c>
      <c r="C16" s="9">
        <v>0.04</v>
      </c>
      <c r="D16" s="10">
        <v>42705</v>
      </c>
      <c r="E16" s="13" t="s">
        <v>26</v>
      </c>
      <c r="F16" s="8" t="s">
        <v>24</v>
      </c>
      <c r="G16" s="10">
        <v>42712</v>
      </c>
      <c r="H16" s="14">
        <f>0.51/1.12</f>
        <v>0.45535714285714285</v>
      </c>
      <c r="I16" s="15">
        <f>0.61/1.12</f>
        <v>0.5446428571428571</v>
      </c>
      <c r="J16" s="9">
        <v>4.1000000000000002E-2</v>
      </c>
      <c r="K16" s="16" t="s">
        <v>28</v>
      </c>
      <c r="L16" s="16" t="s">
        <v>28</v>
      </c>
      <c r="M16" s="16" t="s">
        <v>28</v>
      </c>
    </row>
    <row r="17" spans="1:13">
      <c r="A17" s="17" t="s">
        <v>29</v>
      </c>
      <c r="B17" s="17" t="s">
        <v>25</v>
      </c>
      <c r="C17" s="18">
        <v>0.04</v>
      </c>
      <c r="D17" s="19">
        <v>42737</v>
      </c>
      <c r="E17" s="20" t="s">
        <v>26</v>
      </c>
      <c r="F17" s="17" t="s">
        <v>24</v>
      </c>
      <c r="G17" s="19">
        <v>42744</v>
      </c>
      <c r="H17" s="21">
        <f>0.87/1.72</f>
        <v>0.5058139534883721</v>
      </c>
      <c r="I17" s="21">
        <f>0.85/1.72</f>
        <v>0.4941860465116279</v>
      </c>
      <c r="J17" s="18">
        <v>4.1099999999999998E-2</v>
      </c>
      <c r="K17" s="18">
        <v>0.04</v>
      </c>
      <c r="L17" s="22">
        <v>3.4349200000000003E-2</v>
      </c>
      <c r="M17" s="23" t="s">
        <v>28</v>
      </c>
    </row>
    <row r="18" spans="1:13">
      <c r="A18" s="8"/>
      <c r="B18" s="8"/>
      <c r="C18" s="9"/>
      <c r="D18" s="10"/>
      <c r="E18" s="11"/>
      <c r="F18" s="8"/>
      <c r="G18" s="8"/>
      <c r="H18" s="9"/>
      <c r="I18" s="9"/>
      <c r="J18" s="9"/>
      <c r="K18" s="9"/>
      <c r="L18" s="9"/>
      <c r="M18" s="9"/>
    </row>
    <row r="19" spans="1:13" ht="25" customHeight="1">
      <c r="A19" s="35" t="s">
        <v>14</v>
      </c>
      <c r="B19" s="36"/>
      <c r="C19" s="36"/>
      <c r="D19" s="36"/>
      <c r="E19" s="36"/>
      <c r="F19" s="36"/>
      <c r="G19" s="36"/>
      <c r="H19" s="36"/>
      <c r="I19" s="36"/>
      <c r="J19" s="36"/>
      <c r="K19" s="36"/>
      <c r="L19" s="36"/>
      <c r="M19" s="37"/>
    </row>
    <row r="20" spans="1:13">
      <c r="A20" s="8" t="s">
        <v>19</v>
      </c>
      <c r="B20" s="8" t="s">
        <v>27</v>
      </c>
      <c r="C20" s="9">
        <v>0.04</v>
      </c>
      <c r="D20" s="10">
        <v>42705</v>
      </c>
      <c r="E20" s="13" t="s">
        <v>26</v>
      </c>
      <c r="F20" s="8" t="s">
        <v>24</v>
      </c>
      <c r="G20" s="10">
        <v>42712</v>
      </c>
      <c r="H20" s="14">
        <f>0.71/1.53</f>
        <v>0.46405228758169931</v>
      </c>
      <c r="I20" s="14">
        <f>0.82/1.53</f>
        <v>0.53594771241830064</v>
      </c>
      <c r="J20" s="9">
        <v>4.1000000000000002E-2</v>
      </c>
      <c r="K20" s="16" t="s">
        <v>28</v>
      </c>
      <c r="L20" s="16" t="s">
        <v>28</v>
      </c>
      <c r="M20" s="16" t="s">
        <v>28</v>
      </c>
    </row>
    <row r="21" spans="1:13">
      <c r="A21" s="17" t="s">
        <v>29</v>
      </c>
      <c r="B21" s="17" t="s">
        <v>27</v>
      </c>
      <c r="C21" s="18">
        <v>0.04</v>
      </c>
      <c r="D21" s="19">
        <v>42737</v>
      </c>
      <c r="E21" s="20" t="s">
        <v>26</v>
      </c>
      <c r="F21" s="17" t="s">
        <v>24</v>
      </c>
      <c r="G21" s="19">
        <v>42744</v>
      </c>
      <c r="H21" s="21">
        <f>0.87/1.65</f>
        <v>0.52727272727272734</v>
      </c>
      <c r="I21" s="21">
        <f>0.78/1.65</f>
        <v>0.47272727272727277</v>
      </c>
      <c r="J21" s="18">
        <v>4.1099999999999998E-2</v>
      </c>
      <c r="K21" s="18">
        <v>0.04</v>
      </c>
      <c r="L21" s="22">
        <v>3.2950599999999997E-2</v>
      </c>
      <c r="M21" s="23" t="s">
        <v>28</v>
      </c>
    </row>
    <row r="22" spans="1:13">
      <c r="A22" s="8"/>
      <c r="B22" s="8"/>
      <c r="C22" s="9"/>
      <c r="D22" s="10"/>
      <c r="E22" s="11"/>
      <c r="F22" s="8"/>
      <c r="G22" s="8"/>
      <c r="H22" s="9"/>
      <c r="I22" s="9"/>
      <c r="J22" s="9"/>
      <c r="K22" s="9"/>
      <c r="L22" s="9"/>
      <c r="M22" s="9"/>
    </row>
    <row r="23" spans="1:13">
      <c r="A23" s="4"/>
      <c r="B23" s="4"/>
      <c r="C23" s="5"/>
      <c r="D23" s="6"/>
      <c r="E23" s="7"/>
      <c r="F23" s="4"/>
      <c r="G23" s="4"/>
      <c r="H23" s="5"/>
      <c r="I23" s="5"/>
      <c r="J23" s="5"/>
      <c r="K23" s="5"/>
      <c r="L23" s="5"/>
      <c r="M23" s="5"/>
    </row>
    <row r="24" spans="1:13" s="3" customFormat="1" ht="14.5" customHeight="1">
      <c r="A24" s="12" t="s">
        <v>30</v>
      </c>
    </row>
  </sheetData>
  <mergeCells count="23">
    <mergeCell ref="A19:M19"/>
    <mergeCell ref="A11:M11"/>
    <mergeCell ref="A15:M15"/>
    <mergeCell ref="M9:M10"/>
    <mergeCell ref="B9:B10"/>
    <mergeCell ref="A8:G8"/>
    <mergeCell ref="A9:A10"/>
    <mergeCell ref="E9:E10"/>
    <mergeCell ref="H9:H10"/>
    <mergeCell ref="L9:L10"/>
    <mergeCell ref="K9:K10"/>
    <mergeCell ref="J9:J10"/>
    <mergeCell ref="D9:D10"/>
    <mergeCell ref="I9:I10"/>
    <mergeCell ref="C9:C10"/>
    <mergeCell ref="F9:F10"/>
    <mergeCell ref="G9:G10"/>
    <mergeCell ref="A1:G1"/>
    <mergeCell ref="A3:G3"/>
    <mergeCell ref="A5:G5"/>
    <mergeCell ref="A6:G6"/>
    <mergeCell ref="A7:G7"/>
    <mergeCell ref="A4:L4"/>
  </mergeCells>
  <pageMargins left="0.75" right="0.75" top="1" bottom="1" header="0.5" footer="0.5"/>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DividendInfo_SG_ALVE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TanJe</cp:lastModifiedBy>
  <cp:lastPrinted>2016-11-18T01:28:54Z</cp:lastPrinted>
  <dcterms:created xsi:type="dcterms:W3CDTF">2016-11-15T08:57:26Z</dcterms:created>
  <dcterms:modified xsi:type="dcterms:W3CDTF">2017-01-09T09:00:11Z</dcterms:modified>
</cp:coreProperties>
</file>